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unga\BUNGA 2025\"/>
    </mc:Choice>
  </mc:AlternateContent>
  <xr:revisionPtr revIDLastSave="0" documentId="13_ncr:1_{F41B1B3C-4FF7-42AE-8A1F-F2500BF6F8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025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6" i="8" l="1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6" i="8"/>
  <c r="N47" i="8"/>
  <c r="N48" i="8"/>
  <c r="N49" i="8"/>
  <c r="N5" i="8"/>
  <c r="N4" i="8"/>
  <c r="L49" i="8"/>
  <c r="K49" i="8"/>
  <c r="M51" i="8" s="1"/>
  <c r="J49" i="8"/>
  <c r="H49" i="8"/>
  <c r="G49" i="8"/>
  <c r="I51" i="8" s="1"/>
  <c r="F49" i="8"/>
  <c r="V5" i="8"/>
  <c r="V6" i="8"/>
  <c r="V7" i="8"/>
  <c r="V8" i="8"/>
  <c r="V9" i="8"/>
  <c r="V10" i="8"/>
  <c r="V11" i="8"/>
  <c r="V12" i="8"/>
  <c r="V13" i="8"/>
  <c r="V14" i="8"/>
  <c r="V15" i="8"/>
  <c r="V16" i="8"/>
  <c r="V17" i="8"/>
  <c r="V18" i="8"/>
  <c r="V19" i="8"/>
  <c r="V20" i="8"/>
  <c r="V21" i="8"/>
  <c r="V22" i="8"/>
  <c r="V23" i="8"/>
  <c r="V24" i="8"/>
  <c r="V25" i="8"/>
  <c r="V26" i="8"/>
  <c r="V27" i="8"/>
  <c r="V28" i="8"/>
  <c r="V29" i="8"/>
  <c r="V30" i="8"/>
  <c r="V31" i="8"/>
  <c r="V32" i="8"/>
  <c r="V33" i="8"/>
  <c r="V34" i="8"/>
  <c r="V35" i="8"/>
  <c r="V36" i="8"/>
  <c r="V37" i="8"/>
  <c r="V38" i="8"/>
  <c r="V39" i="8"/>
  <c r="V40" i="8"/>
  <c r="V41" i="8"/>
  <c r="V42" i="8"/>
  <c r="V43" i="8"/>
  <c r="V44" i="8"/>
  <c r="V45" i="8"/>
  <c r="V46" i="8"/>
  <c r="V47" i="8"/>
  <c r="V48" i="8"/>
  <c r="V4" i="8"/>
  <c r="V49" i="8" s="1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" i="8"/>
  <c r="R49" i="8" s="1"/>
  <c r="M5" i="8"/>
  <c r="M6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6" i="8"/>
  <c r="M47" i="8"/>
  <c r="M48" i="8"/>
  <c r="M4" i="8"/>
  <c r="M49" i="8" s="1"/>
  <c r="I5" i="8"/>
  <c r="W5" i="8" s="1"/>
  <c r="I6" i="8"/>
  <c r="W6" i="8" s="1"/>
  <c r="I7" i="8"/>
  <c r="W7" i="8" s="1"/>
  <c r="I8" i="8"/>
  <c r="W8" i="8" s="1"/>
  <c r="I9" i="8"/>
  <c r="W9" i="8" s="1"/>
  <c r="I10" i="8"/>
  <c r="W10" i="8" s="1"/>
  <c r="I11" i="8"/>
  <c r="W11" i="8" s="1"/>
  <c r="I12" i="8"/>
  <c r="W12" i="8" s="1"/>
  <c r="I13" i="8"/>
  <c r="W13" i="8" s="1"/>
  <c r="I14" i="8"/>
  <c r="W14" i="8" s="1"/>
  <c r="I15" i="8"/>
  <c r="W15" i="8" s="1"/>
  <c r="I16" i="8"/>
  <c r="W16" i="8" s="1"/>
  <c r="I17" i="8"/>
  <c r="W17" i="8" s="1"/>
  <c r="I18" i="8"/>
  <c r="W18" i="8" s="1"/>
  <c r="I19" i="8"/>
  <c r="W19" i="8" s="1"/>
  <c r="I20" i="8"/>
  <c r="W20" i="8" s="1"/>
  <c r="I21" i="8"/>
  <c r="W21" i="8" s="1"/>
  <c r="I22" i="8"/>
  <c r="W22" i="8" s="1"/>
  <c r="I23" i="8"/>
  <c r="W23" i="8" s="1"/>
  <c r="I24" i="8"/>
  <c r="W24" i="8" s="1"/>
  <c r="I25" i="8"/>
  <c r="W25" i="8" s="1"/>
  <c r="I26" i="8"/>
  <c r="W26" i="8" s="1"/>
  <c r="I27" i="8"/>
  <c r="W27" i="8" s="1"/>
  <c r="I28" i="8"/>
  <c r="W28" i="8" s="1"/>
  <c r="I29" i="8"/>
  <c r="W29" i="8" s="1"/>
  <c r="I30" i="8"/>
  <c r="W30" i="8" s="1"/>
  <c r="I31" i="8"/>
  <c r="W31" i="8" s="1"/>
  <c r="I32" i="8"/>
  <c r="W32" i="8" s="1"/>
  <c r="I33" i="8"/>
  <c r="W33" i="8" s="1"/>
  <c r="I34" i="8"/>
  <c r="W34" i="8" s="1"/>
  <c r="I35" i="8"/>
  <c r="W35" i="8" s="1"/>
  <c r="I36" i="8"/>
  <c r="W36" i="8" s="1"/>
  <c r="I37" i="8"/>
  <c r="W37" i="8" s="1"/>
  <c r="I38" i="8"/>
  <c r="W38" i="8" s="1"/>
  <c r="I39" i="8"/>
  <c r="W39" i="8" s="1"/>
  <c r="I40" i="8"/>
  <c r="W40" i="8" s="1"/>
  <c r="I41" i="8"/>
  <c r="W41" i="8" s="1"/>
  <c r="I42" i="8"/>
  <c r="W42" i="8" s="1"/>
  <c r="I43" i="8"/>
  <c r="W43" i="8" s="1"/>
  <c r="I44" i="8"/>
  <c r="W44" i="8" s="1"/>
  <c r="I45" i="8"/>
  <c r="W45" i="8" s="1"/>
  <c r="I46" i="8"/>
  <c r="W46" i="8" s="1"/>
  <c r="I47" i="8"/>
  <c r="W47" i="8" s="1"/>
  <c r="I48" i="8"/>
  <c r="W48" i="8" s="1"/>
  <c r="I4" i="8"/>
  <c r="W4" i="8" s="1"/>
  <c r="W49" i="8" l="1"/>
  <c r="I49" i="8"/>
  <c r="W51" i="8" s="1"/>
</calcChain>
</file>

<file path=xl/sharedStrings.xml><?xml version="1.0" encoding="utf-8"?>
<sst xmlns="http://schemas.openxmlformats.org/spreadsheetml/2006/main" count="123" uniqueCount="86">
  <si>
    <t>DESA</t>
  </si>
  <si>
    <t>NAMA POKLAHSAR</t>
  </si>
  <si>
    <t>KECAMATAN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</si>
  <si>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</si>
  <si>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</si>
  <si>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</si>
  <si>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</si>
  <si>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</si>
  <si>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</si>
  <si>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</si>
  <si>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</si>
  <si>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</si>
  <si>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</si>
  <si>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</si>
  <si>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</si>
  <si>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NO</t>
  </si>
  <si>
    <t>TOTAL</t>
  </si>
  <si>
    <t>Gurita Stik</t>
  </si>
  <si>
    <t>Bunda Berkarya</t>
  </si>
  <si>
    <t>Home Industri JPS</t>
  </si>
  <si>
    <t>Sri Rasa</t>
  </si>
  <si>
    <t>Bakso 86</t>
  </si>
  <si>
    <t>The Cinung</t>
  </si>
  <si>
    <t>Wanita Sehijean</t>
  </si>
  <si>
    <t>Ke’ite Maju</t>
  </si>
  <si>
    <t>Sumpuk Mandiri</t>
  </si>
  <si>
    <t>IKM Putra Daerah</t>
  </si>
  <si>
    <t>IKM Ibu Rasyid</t>
  </si>
  <si>
    <t>Maju Bersama</t>
  </si>
  <si>
    <t>Mentiring Jaya</t>
  </si>
  <si>
    <t>Ratu Pandan</t>
  </si>
  <si>
    <t>Kaur Selatan</t>
  </si>
  <si>
    <t>Anggrek Karya</t>
  </si>
  <si>
    <t>Maje</t>
  </si>
  <si>
    <t>Nasal</t>
  </si>
  <si>
    <t>Kaur Tengah</t>
  </si>
  <si>
    <t>Semidang Gumay</t>
  </si>
  <si>
    <t>PRODUK OLAHAN / PEMASARAN</t>
  </si>
  <si>
    <t>Abon Ikan</t>
  </si>
  <si>
    <t>Stik Ikan</t>
  </si>
  <si>
    <t>Kerupuk Ikan</t>
  </si>
  <si>
    <t>Nugget</t>
  </si>
  <si>
    <t>Pasar Lama</t>
  </si>
  <si>
    <t>Kerupuk Gurita</t>
  </si>
  <si>
    <t>Gurita Kering</t>
  </si>
  <si>
    <t>Kepala Pasar</t>
  </si>
  <si>
    <t>Jembatan 2</t>
  </si>
  <si>
    <t>Sinar Pagi</t>
  </si>
  <si>
    <t>Tanjung Besar</t>
  </si>
  <si>
    <t>Bakso Ikan</t>
  </si>
  <si>
    <t>Bakso Gurita</t>
  </si>
  <si>
    <t>Stik Gurita</t>
  </si>
  <si>
    <t>Sumber Harapan</t>
  </si>
  <si>
    <t>Air Long</t>
  </si>
  <si>
    <t>Linau</t>
  </si>
  <si>
    <t>Wayhawang</t>
  </si>
  <si>
    <t>Rendang Gurita</t>
  </si>
  <si>
    <t>Merpas</t>
  </si>
  <si>
    <t>Suku Tiga</t>
  </si>
  <si>
    <t>Bakso Ikan Tuna</t>
  </si>
  <si>
    <t>Bakso Ikan Tenggiri</t>
  </si>
  <si>
    <t>Ikan Salam Segar</t>
  </si>
  <si>
    <t>Ikan Tuna Segar</t>
  </si>
  <si>
    <t>Ikan Kuwe Asap</t>
  </si>
  <si>
    <t>Ikan Kuwe Segar</t>
  </si>
  <si>
    <t>Ikan Salam Asap</t>
  </si>
  <si>
    <t>Ikan Tuna Asap</t>
  </si>
  <si>
    <t>Tanjung Pandan</t>
  </si>
  <si>
    <t>Ikan Tongkol Asap</t>
  </si>
  <si>
    <t>Wanita Sehati</t>
  </si>
  <si>
    <t>TAHUN 2025</t>
  </si>
  <si>
    <t>HASIL PRODUKSI UPI 2025</t>
  </si>
  <si>
    <t>Gurita Lestari Linau</t>
  </si>
  <si>
    <t>Pari Kembang</t>
  </si>
  <si>
    <t>Salam</t>
  </si>
  <si>
    <t>Tongkol</t>
  </si>
  <si>
    <t>Kuwe</t>
  </si>
  <si>
    <t>Tuna</t>
  </si>
  <si>
    <t>Ikan Lain-lainya Asap</t>
  </si>
  <si>
    <t>Ikan Togkol Asap</t>
  </si>
  <si>
    <t>Ikan Togkol Segar</t>
  </si>
  <si>
    <t>TW I</t>
  </si>
  <si>
    <t>TW II</t>
  </si>
  <si>
    <t>TW III</t>
  </si>
  <si>
    <t>TW IV</t>
  </si>
  <si>
    <t>TW 1 + TW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</si>
</sst>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Bookman Old Style"/>
      <family val="1"/>
    </font>
    <font>
      <sz val="12"/>
      <color theme="1"/>
      <name val="Bookman Old Style"/>
      <family val="1"/>
    </font>
  </fonts>
  <fills count="1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vertical="top" wrapText="1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top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1" fontId="3" fillId="2" borderId="1" xfId="1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41" fontId="3" fillId="3" borderId="1" xfId="1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41" fontId="3" fillId="4" borderId="1" xfId="1" applyFont="1" applyFill="1" applyBorder="1" applyAlignment="1">
      <alignment vertical="center"/>
    </xf>
    <xf numFmtId="0" fontId="3" fillId="5" borderId="1" xfId="0" applyFont="1" applyFill="1" applyBorder="1" applyAlignment="1">
      <alignment vertical="center" wrapText="1"/>
    </xf>
    <xf numFmtId="41" fontId="3" fillId="5" borderId="1" xfId="1" applyFont="1" applyFill="1" applyBorder="1" applyAlignment="1">
      <alignment vertical="center"/>
    </xf>
    <xf numFmtId="0" fontId="3" fillId="6" borderId="1" xfId="0" applyFont="1" applyFill="1" applyBorder="1" applyAlignment="1">
      <alignment vertical="center" wrapText="1"/>
    </xf>
    <xf numFmtId="41" fontId="3" fillId="6" borderId="1" xfId="1" applyFont="1" applyFill="1" applyBorder="1" applyAlignment="1">
      <alignment vertical="center"/>
    </xf>
    <xf numFmtId="0" fontId="2" fillId="7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vertical="center" wrapText="1"/>
    </xf>
    <xf numFmtId="1" fontId="3" fillId="2" borderId="1" xfId="1" applyNumberFormat="1" applyFont="1" applyFill="1" applyBorder="1" applyAlignment="1">
      <alignment vertical="center"/>
    </xf>
    <xf numFmtId="41" fontId="3" fillId="8" borderId="1" xfId="0" applyNumberFormat="1" applyFont="1" applyFill="1" applyBorder="1" applyAlignment="1">
      <alignment vertical="center" wrapText="1"/>
    </xf>
    <xf numFmtId="41" fontId="3" fillId="9" borderId="1" xfId="1" applyFont="1" applyFill="1" applyBorder="1" applyAlignment="1">
      <alignment vertical="center"/>
    </xf>
    <xf numFmtId="41" fontId="3" fillId="10" borderId="1" xfId="1" applyFont="1" applyFill="1" applyBorder="1" applyAlignment="1">
      <alignment vertical="center"/>
    </xf>
    <xf numFmtId="41" fontId="3" fillId="11" borderId="1" xfId="1" applyFont="1" applyFill="1" applyBorder="1" applyAlignment="1">
      <alignment vertical="center"/>
    </xf>
    <xf numFmtId="41" fontId="3" fillId="12" borderId="1" xfId="1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colors>
    <mruColors>
      <color rgb="FFE4ABEC"/>
      <color rgb="FFE976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CADF6-065C-44A0-BA05-7DC15FA43A53}">
  <dimension ref="A1:X54"/>
  <sheetViews>
    <sheetView tabSelected="1" zoomScale="68" zoomScaleNormal="115" workbookViewId="0">
      <pane xSplit="2" ySplit="3" topLeftCell="H4" activePane="bottomRight" state="frozen"/>
      <selection pane="topRight" activeCell="C1" sqref="C1"/>
      <selection pane="bottomLeft" activeCell="A3" sqref="A3"/>
      <selection pane="bottomRight" activeCell="O55" sqref="O55"/>
    </sheetView>
  </sheetViews>
  <sheetFormatPr defaultColWidth="10.875" defaultRowHeight="15.75" x14ac:dyDescent="0.25"/>
  <cols>
    <col min="1" max="1" width="5.75" style="1" customWidth="1"/>
    <col min="2" max="2" width="18.625" style="2" customWidth="1"/>
    <col min="3" max="3" width="18.625" style="1" customWidth="1"/>
    <col min="4" max="4" width="18.625" style="2" customWidth="1"/>
    <col min="5" max="5" width="25.625" style="2" customWidth="1"/>
    <col min="6" max="13" width="12.625" style="1" customWidth="1"/>
    <col min="14" max="14" width="16.875" style="1" customWidth="1"/>
    <col min="15" max="23" width="12.625" style="1" customWidth="1"/>
    <col min="24" max="16384" width="10.875" style="3"/>
  </cols>
  <sheetData>
    <row r="1" spans="1:24" x14ac:dyDescent="0.25">
      <c r="A1" s="56" t="s">
        <v>70</v>
      </c>
      <c r="B1" s="56"/>
    </row>
    <row r="2" spans="1:24" s="4" customFormat="1" x14ac:dyDescent="0.25">
      <c r="A2" s="54" t="s">
        <v>15</v>
      </c>
      <c r="B2" s="55" t="s">
        <v>1</v>
      </c>
      <c r="C2" s="54" t="s">
        <v>0</v>
      </c>
      <c r="D2" s="55" t="s">
        <v>2</v>
      </c>
      <c r="E2" s="55" t="s">
        <v>37</v>
      </c>
      <c r="F2" s="54" t="s">
        <v>71</v>
      </c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4" s="4" customFormat="1" x14ac:dyDescent="0.25">
      <c r="A3" s="54"/>
      <c r="B3" s="55"/>
      <c r="C3" s="54"/>
      <c r="D3" s="55"/>
      <c r="E3" s="55"/>
      <c r="F3" s="23" t="s">
        <v>3</v>
      </c>
      <c r="G3" s="23" t="s">
        <v>4</v>
      </c>
      <c r="H3" s="23" t="s">
        <v>5</v>
      </c>
      <c r="I3" s="23" t="s">
        <v>81</v>
      </c>
      <c r="J3" s="23" t="s">
        <v>6</v>
      </c>
      <c r="K3" s="23" t="s">
        <v>7</v>
      </c>
      <c r="L3" s="23" t="s">
        <v>8</v>
      </c>
      <c r="M3" s="23" t="s">
        <v>82</v>
      </c>
      <c r="N3" s="23" t="s">
        <v>85</v>
      </c>
      <c r="O3" s="23" t="s">
        <v>9</v>
      </c>
      <c r="P3" s="23" t="s">
        <v>10</v>
      </c>
      <c r="Q3" s="23" t="s">
        <v>11</v>
      </c>
      <c r="R3" s="23" t="s">
        <v>83</v>
      </c>
      <c r="S3" s="23" t="s">
        <v>12</v>
      </c>
      <c r="T3" s="23" t="s">
        <v>13</v>
      </c>
      <c r="U3" s="23" t="s">
        <v>14</v>
      </c>
      <c r="V3" s="23" t="s">
        <v>84</v>
      </c>
      <c r="W3" s="23" t="s">
        <v>16</v>
      </c>
    </row>
    <row r="4" spans="1:24" ht="33" customHeight="1" x14ac:dyDescent="0.25">
      <c r="A4" s="52">
        <v>1</v>
      </c>
      <c r="B4" s="53" t="s">
        <v>32</v>
      </c>
      <c r="C4" s="53" t="s">
        <v>42</v>
      </c>
      <c r="D4" s="53" t="s">
        <v>31</v>
      </c>
      <c r="E4" s="10" t="s">
        <v>38</v>
      </c>
      <c r="F4" s="11">
        <v>10</v>
      </c>
      <c r="G4" s="11">
        <v>8</v>
      </c>
      <c r="H4" s="10">
        <v>15</v>
      </c>
      <c r="I4" s="27">
        <f>SUM(F4:H4)</f>
        <v>33</v>
      </c>
      <c r="J4" s="11">
        <v>10</v>
      </c>
      <c r="K4" s="11">
        <v>7</v>
      </c>
      <c r="L4" s="11">
        <v>10</v>
      </c>
      <c r="M4" s="28">
        <f>SUM(J4:L4)</f>
        <v>27</v>
      </c>
      <c r="N4" s="28">
        <f>I4+M4</f>
        <v>60</v>
      </c>
      <c r="O4" s="11">
        <v>10</v>
      </c>
      <c r="P4" s="11">
        <v>5.25</v>
      </c>
      <c r="Q4" s="11">
        <v>5</v>
      </c>
      <c r="R4" s="29">
        <f>SUM(O4:Q4)</f>
        <v>20.25</v>
      </c>
      <c r="S4" s="11">
        <v>0</v>
      </c>
      <c r="T4" s="11">
        <v>8</v>
      </c>
      <c r="U4" s="11">
        <v>8</v>
      </c>
      <c r="V4" s="30">
        <f>SUM(S4:U4)</f>
        <v>16</v>
      </c>
      <c r="W4" s="31">
        <f>I4+M4+R4+V4</f>
        <v>96.25</v>
      </c>
      <c r="X4" s="7"/>
    </row>
    <row r="5" spans="1:24" ht="33" customHeight="1" x14ac:dyDescent="0.25">
      <c r="A5" s="52"/>
      <c r="B5" s="53"/>
      <c r="C5" s="53"/>
      <c r="D5" s="53"/>
      <c r="E5" s="10" t="s">
        <v>39</v>
      </c>
      <c r="F5" s="11">
        <v>19.599999999999998</v>
      </c>
      <c r="G5" s="11">
        <v>7.6999999999999993</v>
      </c>
      <c r="H5" s="10">
        <v>30.099999999999998</v>
      </c>
      <c r="I5" s="27">
        <f t="shared" ref="I5:I48" si="0">SUM(F5:H5)</f>
        <v>57.399999999999991</v>
      </c>
      <c r="J5" s="11">
        <v>2.0999999999999996</v>
      </c>
      <c r="K5" s="11">
        <v>16.099999999999998</v>
      </c>
      <c r="L5" s="11">
        <v>9.1</v>
      </c>
      <c r="M5" s="28">
        <f t="shared" ref="M5:M48" si="1">SUM(J5:L5)</f>
        <v>27.299999999999997</v>
      </c>
      <c r="N5" s="28">
        <f>I5+M5</f>
        <v>84.699999999999989</v>
      </c>
      <c r="O5" s="11">
        <v>26.599999999999998</v>
      </c>
      <c r="P5" s="11">
        <v>0</v>
      </c>
      <c r="Q5" s="11">
        <v>9.1</v>
      </c>
      <c r="R5" s="29">
        <f t="shared" ref="R5:R48" si="2">SUM(O5:Q5)</f>
        <v>35.699999999999996</v>
      </c>
      <c r="S5" s="11">
        <v>15</v>
      </c>
      <c r="T5" s="11">
        <v>23.099999999999998</v>
      </c>
      <c r="U5" s="11">
        <v>19.599999999999998</v>
      </c>
      <c r="V5" s="30">
        <f t="shared" ref="V5:V48" si="3">SUM(S5:U5)</f>
        <v>57.699999999999989</v>
      </c>
      <c r="W5" s="31">
        <f t="shared" ref="W5:W48" si="4">I5+M5+R5+V5</f>
        <v>178.09999999999997</v>
      </c>
    </row>
    <row r="6" spans="1:24" ht="33" customHeight="1" x14ac:dyDescent="0.25">
      <c r="A6" s="52"/>
      <c r="B6" s="53"/>
      <c r="C6" s="53"/>
      <c r="D6" s="53"/>
      <c r="E6" s="10" t="s">
        <v>40</v>
      </c>
      <c r="F6" s="11">
        <v>21</v>
      </c>
      <c r="G6" s="11">
        <v>35</v>
      </c>
      <c r="H6" s="10">
        <v>56</v>
      </c>
      <c r="I6" s="27">
        <f t="shared" si="0"/>
        <v>112</v>
      </c>
      <c r="J6" s="11">
        <v>0</v>
      </c>
      <c r="K6" s="11">
        <v>21</v>
      </c>
      <c r="L6" s="11">
        <v>35</v>
      </c>
      <c r="M6" s="28">
        <f t="shared" si="1"/>
        <v>56</v>
      </c>
      <c r="N6" s="28">
        <f t="shared" ref="N6:N49" si="5">I6+M6</f>
        <v>168</v>
      </c>
      <c r="O6" s="11">
        <v>0</v>
      </c>
      <c r="P6" s="11">
        <v>25.2</v>
      </c>
      <c r="Q6" s="11">
        <v>7</v>
      </c>
      <c r="R6" s="29">
        <f t="shared" si="2"/>
        <v>32.200000000000003</v>
      </c>
      <c r="S6" s="11">
        <v>21</v>
      </c>
      <c r="T6" s="11">
        <v>0</v>
      </c>
      <c r="U6" s="11">
        <v>42</v>
      </c>
      <c r="V6" s="30">
        <f t="shared" si="3"/>
        <v>63</v>
      </c>
      <c r="W6" s="31">
        <f t="shared" si="4"/>
        <v>263.2</v>
      </c>
    </row>
    <row r="7" spans="1:24" ht="33" customHeight="1" x14ac:dyDescent="0.25">
      <c r="A7" s="52"/>
      <c r="B7" s="53"/>
      <c r="C7" s="53"/>
      <c r="D7" s="53"/>
      <c r="E7" s="10" t="s">
        <v>41</v>
      </c>
      <c r="F7" s="11">
        <v>24.5</v>
      </c>
      <c r="G7" s="11">
        <v>17.5</v>
      </c>
      <c r="H7" s="10">
        <v>28</v>
      </c>
      <c r="I7" s="27">
        <f t="shared" si="0"/>
        <v>70</v>
      </c>
      <c r="J7" s="11">
        <v>24.5</v>
      </c>
      <c r="K7" s="11">
        <v>21</v>
      </c>
      <c r="L7" s="11">
        <v>7</v>
      </c>
      <c r="M7" s="28">
        <f t="shared" si="1"/>
        <v>52.5</v>
      </c>
      <c r="N7" s="28">
        <f t="shared" si="5"/>
        <v>122.5</v>
      </c>
      <c r="O7" s="11">
        <v>17.5</v>
      </c>
      <c r="P7" s="11">
        <v>21</v>
      </c>
      <c r="Q7" s="11">
        <v>14</v>
      </c>
      <c r="R7" s="29">
        <f t="shared" si="2"/>
        <v>52.5</v>
      </c>
      <c r="S7" s="11">
        <v>17.5</v>
      </c>
      <c r="T7" s="11">
        <v>17.5</v>
      </c>
      <c r="U7" s="11">
        <v>17.5</v>
      </c>
      <c r="V7" s="30">
        <f t="shared" si="3"/>
        <v>52.5</v>
      </c>
      <c r="W7" s="31">
        <f t="shared" si="4"/>
        <v>227.5</v>
      </c>
    </row>
    <row r="8" spans="1:24" ht="33" customHeight="1" x14ac:dyDescent="0.25">
      <c r="A8" s="52">
        <v>2</v>
      </c>
      <c r="B8" s="53" t="s">
        <v>17</v>
      </c>
      <c r="C8" s="53" t="s">
        <v>42</v>
      </c>
      <c r="D8" s="53" t="s">
        <v>31</v>
      </c>
      <c r="E8" s="10" t="s">
        <v>17</v>
      </c>
      <c r="F8" s="11">
        <v>16.799999999999997</v>
      </c>
      <c r="G8" s="11">
        <v>16.799999999999997</v>
      </c>
      <c r="H8" s="11">
        <v>49</v>
      </c>
      <c r="I8" s="27">
        <f t="shared" si="0"/>
        <v>82.6</v>
      </c>
      <c r="J8" s="11">
        <v>11.2</v>
      </c>
      <c r="K8" s="11">
        <v>16.799999999999997</v>
      </c>
      <c r="L8" s="11">
        <v>7</v>
      </c>
      <c r="M8" s="28">
        <f t="shared" si="1"/>
        <v>35</v>
      </c>
      <c r="N8" s="28">
        <f t="shared" si="5"/>
        <v>117.6</v>
      </c>
      <c r="O8" s="11">
        <v>21</v>
      </c>
      <c r="P8" s="11">
        <v>21</v>
      </c>
      <c r="Q8" s="11">
        <v>9.7999999999999989</v>
      </c>
      <c r="R8" s="29">
        <f t="shared" si="2"/>
        <v>51.8</v>
      </c>
      <c r="S8" s="11">
        <v>9.7999999999999989</v>
      </c>
      <c r="T8" s="11">
        <v>19.599999999999998</v>
      </c>
      <c r="U8" s="11">
        <v>28</v>
      </c>
      <c r="V8" s="30">
        <f t="shared" si="3"/>
        <v>57.4</v>
      </c>
      <c r="W8" s="31">
        <f t="shared" si="4"/>
        <v>226.79999999999998</v>
      </c>
    </row>
    <row r="9" spans="1:24" ht="33" customHeight="1" x14ac:dyDescent="0.25">
      <c r="A9" s="52"/>
      <c r="B9" s="53"/>
      <c r="C9" s="53"/>
      <c r="D9" s="53"/>
      <c r="E9" s="10" t="s">
        <v>43</v>
      </c>
      <c r="F9" s="11">
        <v>16.799999999999997</v>
      </c>
      <c r="G9" s="11">
        <v>19.599999999999998</v>
      </c>
      <c r="H9" s="11">
        <v>42</v>
      </c>
      <c r="I9" s="27">
        <f t="shared" si="0"/>
        <v>78.399999999999991</v>
      </c>
      <c r="J9" s="11">
        <v>11.2</v>
      </c>
      <c r="K9" s="11">
        <v>16.799999999999997</v>
      </c>
      <c r="L9" s="11">
        <v>19.599999999999998</v>
      </c>
      <c r="M9" s="28">
        <f t="shared" si="1"/>
        <v>47.599999999999994</v>
      </c>
      <c r="N9" s="28">
        <f t="shared" si="5"/>
        <v>125.99999999999999</v>
      </c>
      <c r="O9" s="11">
        <v>12.6</v>
      </c>
      <c r="P9" s="11">
        <v>16.799999999999997</v>
      </c>
      <c r="Q9" s="11">
        <v>21</v>
      </c>
      <c r="R9" s="29">
        <f t="shared" si="2"/>
        <v>50.4</v>
      </c>
      <c r="S9" s="11">
        <v>16.799999999999997</v>
      </c>
      <c r="T9" s="11">
        <v>16.799999999999997</v>
      </c>
      <c r="U9" s="11">
        <v>39.199999999999996</v>
      </c>
      <c r="V9" s="30">
        <f t="shared" si="3"/>
        <v>72.799999999999983</v>
      </c>
      <c r="W9" s="31">
        <f t="shared" si="4"/>
        <v>249.19999999999996</v>
      </c>
    </row>
    <row r="10" spans="1:24" ht="33" customHeight="1" x14ac:dyDescent="0.25">
      <c r="A10" s="52">
        <v>3</v>
      </c>
      <c r="B10" s="53" t="s">
        <v>18</v>
      </c>
      <c r="C10" s="53" t="s">
        <v>45</v>
      </c>
      <c r="D10" s="53" t="s">
        <v>31</v>
      </c>
      <c r="E10" s="10" t="s">
        <v>43</v>
      </c>
      <c r="F10" s="11">
        <v>21</v>
      </c>
      <c r="G10" s="11">
        <v>21</v>
      </c>
      <c r="H10" s="11">
        <v>56</v>
      </c>
      <c r="I10" s="27">
        <f t="shared" si="0"/>
        <v>98</v>
      </c>
      <c r="J10" s="11">
        <v>21</v>
      </c>
      <c r="K10" s="11">
        <v>21</v>
      </c>
      <c r="L10" s="11">
        <v>21</v>
      </c>
      <c r="M10" s="28">
        <f t="shared" si="1"/>
        <v>63</v>
      </c>
      <c r="N10" s="28">
        <f t="shared" si="5"/>
        <v>161</v>
      </c>
      <c r="O10" s="11">
        <v>21</v>
      </c>
      <c r="P10" s="11">
        <v>42</v>
      </c>
      <c r="Q10" s="11">
        <v>23.799999999999997</v>
      </c>
      <c r="R10" s="29">
        <f t="shared" si="2"/>
        <v>86.8</v>
      </c>
      <c r="S10" s="11">
        <v>32.199999999999996</v>
      </c>
      <c r="T10" s="11">
        <v>35</v>
      </c>
      <c r="U10" s="11">
        <v>32.199999999999996</v>
      </c>
      <c r="V10" s="30">
        <f t="shared" si="3"/>
        <v>99.399999999999977</v>
      </c>
      <c r="W10" s="31">
        <f t="shared" si="4"/>
        <v>347.2</v>
      </c>
    </row>
    <row r="11" spans="1:24" ht="33" customHeight="1" x14ac:dyDescent="0.25">
      <c r="A11" s="52"/>
      <c r="B11" s="53"/>
      <c r="C11" s="53"/>
      <c r="D11" s="53"/>
      <c r="E11" s="10" t="s">
        <v>44</v>
      </c>
      <c r="F11" s="11">
        <v>17.5</v>
      </c>
      <c r="G11" s="11">
        <v>24.5</v>
      </c>
      <c r="H11" s="11">
        <v>49</v>
      </c>
      <c r="I11" s="27">
        <f t="shared" si="0"/>
        <v>91</v>
      </c>
      <c r="J11" s="11">
        <v>17.5</v>
      </c>
      <c r="K11" s="11">
        <v>24.5</v>
      </c>
      <c r="L11" s="11">
        <v>10.5</v>
      </c>
      <c r="M11" s="28">
        <f t="shared" si="1"/>
        <v>52.5</v>
      </c>
      <c r="N11" s="28">
        <f t="shared" si="5"/>
        <v>143.5</v>
      </c>
      <c r="O11" s="11">
        <v>31.499999999999996</v>
      </c>
      <c r="P11" s="11">
        <v>38.5</v>
      </c>
      <c r="Q11" s="11">
        <v>17.5</v>
      </c>
      <c r="R11" s="29">
        <f t="shared" si="2"/>
        <v>87.5</v>
      </c>
      <c r="S11" s="11">
        <v>10.5</v>
      </c>
      <c r="T11" s="11">
        <v>45.5</v>
      </c>
      <c r="U11" s="11">
        <v>17.5</v>
      </c>
      <c r="V11" s="30">
        <f t="shared" si="3"/>
        <v>73.5</v>
      </c>
      <c r="W11" s="31">
        <f t="shared" si="4"/>
        <v>304.5</v>
      </c>
    </row>
    <row r="12" spans="1:24" ht="33" customHeight="1" x14ac:dyDescent="0.25">
      <c r="A12" s="8">
        <v>4</v>
      </c>
      <c r="B12" s="9" t="s">
        <v>19</v>
      </c>
      <c r="C12" s="9" t="s">
        <v>46</v>
      </c>
      <c r="D12" s="9" t="s">
        <v>31</v>
      </c>
      <c r="E12" s="10" t="s">
        <v>43</v>
      </c>
      <c r="F12" s="11">
        <v>18.2</v>
      </c>
      <c r="G12" s="11">
        <v>25.2</v>
      </c>
      <c r="H12" s="11">
        <v>62.999999999999993</v>
      </c>
      <c r="I12" s="27">
        <f t="shared" si="0"/>
        <v>106.39999999999999</v>
      </c>
      <c r="J12" s="11">
        <v>32.199999999999996</v>
      </c>
      <c r="K12" s="11">
        <v>16.799999999999997</v>
      </c>
      <c r="L12" s="11">
        <v>11.2</v>
      </c>
      <c r="M12" s="28">
        <f t="shared" si="1"/>
        <v>60.199999999999989</v>
      </c>
      <c r="N12" s="28">
        <f t="shared" si="5"/>
        <v>166.59999999999997</v>
      </c>
      <c r="O12" s="11">
        <v>37.799999999999997</v>
      </c>
      <c r="P12" s="11">
        <v>47.599999999999994</v>
      </c>
      <c r="Q12" s="11">
        <v>32.199999999999996</v>
      </c>
      <c r="R12" s="29">
        <f t="shared" si="2"/>
        <v>117.6</v>
      </c>
      <c r="S12" s="11">
        <v>21</v>
      </c>
      <c r="T12" s="11">
        <v>15.399999999999999</v>
      </c>
      <c r="U12" s="11">
        <v>32.199999999999996</v>
      </c>
      <c r="V12" s="30">
        <f t="shared" si="3"/>
        <v>68.599999999999994</v>
      </c>
      <c r="W12" s="31">
        <f t="shared" si="4"/>
        <v>352.79999999999995</v>
      </c>
    </row>
    <row r="13" spans="1:24" ht="33" customHeight="1" x14ac:dyDescent="0.25">
      <c r="A13" s="8">
        <v>5</v>
      </c>
      <c r="B13" s="9" t="s">
        <v>20</v>
      </c>
      <c r="C13" s="9" t="s">
        <v>47</v>
      </c>
      <c r="D13" s="9" t="s">
        <v>31</v>
      </c>
      <c r="E13" s="10" t="s">
        <v>40</v>
      </c>
      <c r="F13" s="11">
        <v>49</v>
      </c>
      <c r="G13" s="11">
        <v>53.199999999999996</v>
      </c>
      <c r="H13" s="11">
        <v>88.199999999999989</v>
      </c>
      <c r="I13" s="27">
        <f t="shared" si="0"/>
        <v>190.39999999999998</v>
      </c>
      <c r="J13" s="11">
        <v>18.2</v>
      </c>
      <c r="K13" s="11">
        <v>51.8</v>
      </c>
      <c r="L13" s="11">
        <v>35</v>
      </c>
      <c r="M13" s="28">
        <f t="shared" si="1"/>
        <v>105</v>
      </c>
      <c r="N13" s="28">
        <f t="shared" si="5"/>
        <v>295.39999999999998</v>
      </c>
      <c r="O13" s="11">
        <v>42</v>
      </c>
      <c r="P13" s="11">
        <v>33.599999999999994</v>
      </c>
      <c r="Q13" s="11">
        <v>11.2</v>
      </c>
      <c r="R13" s="29">
        <f t="shared" si="2"/>
        <v>86.8</v>
      </c>
      <c r="S13" s="11">
        <v>19.599999999999998</v>
      </c>
      <c r="T13" s="11">
        <v>42</v>
      </c>
      <c r="U13" s="11">
        <v>50.4</v>
      </c>
      <c r="V13" s="30">
        <f t="shared" si="3"/>
        <v>112</v>
      </c>
      <c r="W13" s="31">
        <f t="shared" si="4"/>
        <v>494.2</v>
      </c>
    </row>
    <row r="14" spans="1:24" ht="33" customHeight="1" x14ac:dyDescent="0.25">
      <c r="A14" s="52">
        <v>6</v>
      </c>
      <c r="B14" s="53" t="s">
        <v>21</v>
      </c>
      <c r="C14" s="53" t="s">
        <v>48</v>
      </c>
      <c r="D14" s="53" t="s">
        <v>31</v>
      </c>
      <c r="E14" s="10" t="s">
        <v>49</v>
      </c>
      <c r="F14" s="11">
        <v>28</v>
      </c>
      <c r="G14" s="10">
        <v>26</v>
      </c>
      <c r="H14" s="10">
        <v>62.999999999999993</v>
      </c>
      <c r="I14" s="27">
        <f t="shared" si="0"/>
        <v>117</v>
      </c>
      <c r="J14" s="10">
        <v>56</v>
      </c>
      <c r="K14" s="10">
        <v>40</v>
      </c>
      <c r="L14" s="10">
        <v>42</v>
      </c>
      <c r="M14" s="28">
        <f t="shared" si="1"/>
        <v>138</v>
      </c>
      <c r="N14" s="28">
        <f t="shared" si="5"/>
        <v>255</v>
      </c>
      <c r="O14" s="10">
        <v>30</v>
      </c>
      <c r="P14" s="10">
        <v>40</v>
      </c>
      <c r="Q14" s="10">
        <v>30</v>
      </c>
      <c r="R14" s="29">
        <f t="shared" si="2"/>
        <v>100</v>
      </c>
      <c r="S14" s="11">
        <v>47.599999999999994</v>
      </c>
      <c r="T14" s="11">
        <v>35</v>
      </c>
      <c r="U14" s="11">
        <v>66.5</v>
      </c>
      <c r="V14" s="30">
        <f t="shared" si="3"/>
        <v>149.1</v>
      </c>
      <c r="W14" s="31">
        <f t="shared" si="4"/>
        <v>504.1</v>
      </c>
    </row>
    <row r="15" spans="1:24" ht="33" customHeight="1" x14ac:dyDescent="0.25">
      <c r="A15" s="52"/>
      <c r="B15" s="53"/>
      <c r="C15" s="53"/>
      <c r="D15" s="53"/>
      <c r="E15" s="10" t="s">
        <v>50</v>
      </c>
      <c r="F15" s="11">
        <v>14</v>
      </c>
      <c r="G15" s="11">
        <v>0</v>
      </c>
      <c r="H15" s="25">
        <v>30</v>
      </c>
      <c r="I15" s="27">
        <f t="shared" si="0"/>
        <v>44</v>
      </c>
      <c r="J15" s="25">
        <v>40</v>
      </c>
      <c r="K15" s="25">
        <v>25</v>
      </c>
      <c r="L15" s="26">
        <v>0</v>
      </c>
      <c r="M15" s="28">
        <f t="shared" si="1"/>
        <v>65</v>
      </c>
      <c r="N15" s="28">
        <f t="shared" si="5"/>
        <v>109</v>
      </c>
      <c r="O15" s="25">
        <v>20</v>
      </c>
      <c r="P15" s="25">
        <v>30</v>
      </c>
      <c r="Q15" s="25">
        <v>19.599999999999998</v>
      </c>
      <c r="R15" s="29">
        <f t="shared" si="2"/>
        <v>69.599999999999994</v>
      </c>
      <c r="S15" s="11">
        <v>24.5</v>
      </c>
      <c r="T15" s="11">
        <v>42</v>
      </c>
      <c r="U15" s="11">
        <v>31.499999999999996</v>
      </c>
      <c r="V15" s="30">
        <f t="shared" si="3"/>
        <v>98</v>
      </c>
      <c r="W15" s="31">
        <f t="shared" si="4"/>
        <v>276.60000000000002</v>
      </c>
    </row>
    <row r="16" spans="1:24" ht="33" customHeight="1" x14ac:dyDescent="0.25">
      <c r="A16" s="12">
        <v>7</v>
      </c>
      <c r="B16" s="13" t="s">
        <v>22</v>
      </c>
      <c r="C16" s="13" t="s">
        <v>53</v>
      </c>
      <c r="D16" s="13" t="s">
        <v>33</v>
      </c>
      <c r="E16" s="14" t="s">
        <v>51</v>
      </c>
      <c r="F16" s="15">
        <v>35</v>
      </c>
      <c r="G16" s="15">
        <v>30.799999999999997</v>
      </c>
      <c r="H16" s="15">
        <v>62.999999999999993</v>
      </c>
      <c r="I16" s="27">
        <f t="shared" si="0"/>
        <v>128.79999999999998</v>
      </c>
      <c r="J16" s="15">
        <v>21</v>
      </c>
      <c r="K16" s="15">
        <v>36.4</v>
      </c>
      <c r="L16" s="15">
        <v>39.199999999999996</v>
      </c>
      <c r="M16" s="28">
        <f t="shared" si="1"/>
        <v>96.6</v>
      </c>
      <c r="N16" s="28">
        <f t="shared" si="5"/>
        <v>225.39999999999998</v>
      </c>
      <c r="O16" s="15">
        <v>35</v>
      </c>
      <c r="P16" s="15">
        <v>42</v>
      </c>
      <c r="Q16" s="15">
        <v>21</v>
      </c>
      <c r="R16" s="29">
        <f t="shared" si="2"/>
        <v>98</v>
      </c>
      <c r="S16" s="15">
        <v>46.199999999999996</v>
      </c>
      <c r="T16" s="15">
        <v>49</v>
      </c>
      <c r="U16" s="15">
        <v>35</v>
      </c>
      <c r="V16" s="30">
        <f t="shared" si="3"/>
        <v>130.19999999999999</v>
      </c>
      <c r="W16" s="31">
        <f t="shared" si="4"/>
        <v>453.59999999999997</v>
      </c>
    </row>
    <row r="17" spans="1:23" ht="33" customHeight="1" x14ac:dyDescent="0.25">
      <c r="A17" s="12">
        <v>8</v>
      </c>
      <c r="B17" s="13" t="s">
        <v>23</v>
      </c>
      <c r="C17" s="13" t="s">
        <v>52</v>
      </c>
      <c r="D17" s="13" t="s">
        <v>33</v>
      </c>
      <c r="E17" s="14" t="s">
        <v>43</v>
      </c>
      <c r="F17" s="15">
        <v>27.299999999999997</v>
      </c>
      <c r="G17" s="15">
        <v>21</v>
      </c>
      <c r="H17" s="15">
        <v>73.5</v>
      </c>
      <c r="I17" s="27">
        <f t="shared" si="0"/>
        <v>121.8</v>
      </c>
      <c r="J17" s="15">
        <v>28</v>
      </c>
      <c r="K17" s="15">
        <v>45.5</v>
      </c>
      <c r="L17" s="15">
        <v>24.5</v>
      </c>
      <c r="M17" s="28">
        <f t="shared" si="1"/>
        <v>98</v>
      </c>
      <c r="N17" s="28">
        <f t="shared" si="5"/>
        <v>219.8</v>
      </c>
      <c r="O17" s="15">
        <v>46.9</v>
      </c>
      <c r="P17" s="15">
        <v>49</v>
      </c>
      <c r="Q17" s="15">
        <v>52.5</v>
      </c>
      <c r="R17" s="29">
        <f t="shared" si="2"/>
        <v>148.4</v>
      </c>
      <c r="S17" s="15">
        <v>10.5</v>
      </c>
      <c r="T17" s="15">
        <v>21.7</v>
      </c>
      <c r="U17" s="15">
        <v>59.499999999999993</v>
      </c>
      <c r="V17" s="30">
        <f t="shared" si="3"/>
        <v>91.699999999999989</v>
      </c>
      <c r="W17" s="31">
        <f t="shared" si="4"/>
        <v>459.90000000000003</v>
      </c>
    </row>
    <row r="18" spans="1:23" ht="33" customHeight="1" x14ac:dyDescent="0.25">
      <c r="A18" s="12">
        <v>9</v>
      </c>
      <c r="B18" s="13" t="s">
        <v>69</v>
      </c>
      <c r="C18" s="13" t="s">
        <v>52</v>
      </c>
      <c r="D18" s="13" t="s">
        <v>33</v>
      </c>
      <c r="E18" s="14" t="s">
        <v>43</v>
      </c>
      <c r="F18" s="15">
        <v>48.3</v>
      </c>
      <c r="G18" s="15">
        <v>31.499999999999996</v>
      </c>
      <c r="H18" s="15">
        <v>66.5</v>
      </c>
      <c r="I18" s="27">
        <f t="shared" si="0"/>
        <v>146.30000000000001</v>
      </c>
      <c r="J18" s="15">
        <v>42</v>
      </c>
      <c r="K18" s="15">
        <v>23.099999999999998</v>
      </c>
      <c r="L18" s="15">
        <v>14</v>
      </c>
      <c r="M18" s="28">
        <f t="shared" si="1"/>
        <v>79.099999999999994</v>
      </c>
      <c r="N18" s="28">
        <f t="shared" si="5"/>
        <v>225.4</v>
      </c>
      <c r="O18" s="15">
        <v>10.5</v>
      </c>
      <c r="P18" s="15">
        <v>38.5</v>
      </c>
      <c r="Q18" s="15">
        <v>24.5</v>
      </c>
      <c r="R18" s="29">
        <f t="shared" si="2"/>
        <v>73.5</v>
      </c>
      <c r="S18" s="15">
        <v>38.5</v>
      </c>
      <c r="T18" s="15">
        <v>35</v>
      </c>
      <c r="U18" s="15">
        <v>42</v>
      </c>
      <c r="V18" s="30">
        <f t="shared" si="3"/>
        <v>115.5</v>
      </c>
      <c r="W18" s="31">
        <f t="shared" si="4"/>
        <v>414.4</v>
      </c>
    </row>
    <row r="19" spans="1:23" ht="33" customHeight="1" x14ac:dyDescent="0.25">
      <c r="A19" s="50">
        <v>10</v>
      </c>
      <c r="B19" s="51" t="s">
        <v>24</v>
      </c>
      <c r="C19" s="50" t="s">
        <v>54</v>
      </c>
      <c r="D19" s="51" t="s">
        <v>33</v>
      </c>
      <c r="E19" s="14" t="s">
        <v>43</v>
      </c>
      <c r="F19" s="15">
        <v>23.799999999999997</v>
      </c>
      <c r="G19" s="15">
        <v>11.2</v>
      </c>
      <c r="H19" s="15">
        <v>56</v>
      </c>
      <c r="I19" s="27">
        <f t="shared" si="0"/>
        <v>91</v>
      </c>
      <c r="J19" s="15">
        <v>11.2</v>
      </c>
      <c r="K19" s="15">
        <v>35</v>
      </c>
      <c r="L19" s="15">
        <v>21</v>
      </c>
      <c r="M19" s="28">
        <f t="shared" si="1"/>
        <v>67.2</v>
      </c>
      <c r="N19" s="28">
        <f t="shared" si="5"/>
        <v>158.19999999999999</v>
      </c>
      <c r="O19" s="15">
        <v>62.999999999999993</v>
      </c>
      <c r="P19" s="15">
        <v>11.2</v>
      </c>
      <c r="Q19" s="15">
        <v>7</v>
      </c>
      <c r="R19" s="29">
        <f t="shared" si="2"/>
        <v>81.199999999999989</v>
      </c>
      <c r="S19" s="15">
        <v>35</v>
      </c>
      <c r="T19" s="15">
        <v>32.199999999999996</v>
      </c>
      <c r="U19" s="15">
        <v>58.8</v>
      </c>
      <c r="V19" s="30">
        <f t="shared" si="3"/>
        <v>125.99999999999999</v>
      </c>
      <c r="W19" s="31">
        <f t="shared" si="4"/>
        <v>365.4</v>
      </c>
    </row>
    <row r="20" spans="1:23" ht="33" customHeight="1" x14ac:dyDescent="0.25">
      <c r="A20" s="50"/>
      <c r="B20" s="51"/>
      <c r="C20" s="50"/>
      <c r="D20" s="51"/>
      <c r="E20" s="14" t="s">
        <v>44</v>
      </c>
      <c r="F20" s="15">
        <v>45.5</v>
      </c>
      <c r="G20" s="15">
        <v>45.5</v>
      </c>
      <c r="H20" s="15">
        <v>105</v>
      </c>
      <c r="I20" s="27">
        <f t="shared" si="0"/>
        <v>196</v>
      </c>
      <c r="J20" s="15">
        <v>73.5</v>
      </c>
      <c r="K20" s="15">
        <v>59.499999999999993</v>
      </c>
      <c r="L20" s="15">
        <v>45.5</v>
      </c>
      <c r="M20" s="28">
        <f t="shared" si="1"/>
        <v>178.5</v>
      </c>
      <c r="N20" s="28">
        <f t="shared" si="5"/>
        <v>374.5</v>
      </c>
      <c r="O20" s="15">
        <v>0</v>
      </c>
      <c r="P20" s="15">
        <v>42</v>
      </c>
      <c r="Q20" s="15">
        <v>50.4</v>
      </c>
      <c r="R20" s="29">
        <f t="shared" si="2"/>
        <v>92.4</v>
      </c>
      <c r="S20" s="15">
        <v>52.5</v>
      </c>
      <c r="T20" s="15">
        <v>84</v>
      </c>
      <c r="U20" s="15">
        <v>77</v>
      </c>
      <c r="V20" s="30">
        <f t="shared" si="3"/>
        <v>213.5</v>
      </c>
      <c r="W20" s="31">
        <f t="shared" si="4"/>
        <v>680.4</v>
      </c>
    </row>
    <row r="21" spans="1:23" ht="33" customHeight="1" x14ac:dyDescent="0.25">
      <c r="A21" s="50">
        <v>11</v>
      </c>
      <c r="B21" s="51" t="s">
        <v>25</v>
      </c>
      <c r="C21" s="51" t="s">
        <v>55</v>
      </c>
      <c r="D21" s="51" t="s">
        <v>33</v>
      </c>
      <c r="E21" s="14" t="s">
        <v>43</v>
      </c>
      <c r="F21" s="15">
        <v>21</v>
      </c>
      <c r="G21" s="15">
        <v>28</v>
      </c>
      <c r="H21" s="15">
        <v>62.999999999999993</v>
      </c>
      <c r="I21" s="27">
        <f t="shared" si="0"/>
        <v>112</v>
      </c>
      <c r="J21" s="15">
        <v>16.799999999999997</v>
      </c>
      <c r="K21" s="15">
        <v>28</v>
      </c>
      <c r="L21" s="15">
        <v>32.199999999999996</v>
      </c>
      <c r="M21" s="28">
        <f t="shared" si="1"/>
        <v>77</v>
      </c>
      <c r="N21" s="28">
        <f t="shared" si="5"/>
        <v>189</v>
      </c>
      <c r="O21" s="15">
        <v>49</v>
      </c>
      <c r="P21" s="15">
        <v>56</v>
      </c>
      <c r="Q21" s="15">
        <v>53.199999999999996</v>
      </c>
      <c r="R21" s="29">
        <f t="shared" si="2"/>
        <v>158.19999999999999</v>
      </c>
      <c r="S21" s="15">
        <v>42</v>
      </c>
      <c r="T21" s="15">
        <v>35</v>
      </c>
      <c r="U21" s="15">
        <v>58.8</v>
      </c>
      <c r="V21" s="30">
        <f t="shared" si="3"/>
        <v>135.80000000000001</v>
      </c>
      <c r="W21" s="31">
        <f t="shared" si="4"/>
        <v>483</v>
      </c>
    </row>
    <row r="22" spans="1:23" ht="33" customHeight="1" x14ac:dyDescent="0.25">
      <c r="A22" s="50"/>
      <c r="B22" s="51"/>
      <c r="C22" s="51"/>
      <c r="D22" s="51"/>
      <c r="E22" s="14" t="s">
        <v>56</v>
      </c>
      <c r="F22" s="15">
        <v>23.099999999999998</v>
      </c>
      <c r="G22" s="15">
        <v>17.5</v>
      </c>
      <c r="H22" s="15">
        <v>80.5</v>
      </c>
      <c r="I22" s="27">
        <f t="shared" si="0"/>
        <v>121.1</v>
      </c>
      <c r="J22" s="15">
        <v>12.6</v>
      </c>
      <c r="K22" s="15">
        <v>25.2</v>
      </c>
      <c r="L22" s="15">
        <v>37.799999999999997</v>
      </c>
      <c r="M22" s="28">
        <f t="shared" si="1"/>
        <v>75.599999999999994</v>
      </c>
      <c r="N22" s="28">
        <f t="shared" si="5"/>
        <v>196.7</v>
      </c>
      <c r="O22" s="15">
        <v>42</v>
      </c>
      <c r="P22" s="15">
        <v>51.8</v>
      </c>
      <c r="Q22" s="15">
        <v>14</v>
      </c>
      <c r="R22" s="29">
        <f t="shared" si="2"/>
        <v>107.8</v>
      </c>
      <c r="S22" s="15">
        <v>28</v>
      </c>
      <c r="T22" s="15">
        <v>49</v>
      </c>
      <c r="U22" s="15">
        <v>59.499999999999993</v>
      </c>
      <c r="V22" s="30">
        <f t="shared" si="3"/>
        <v>136.5</v>
      </c>
      <c r="W22" s="31">
        <f t="shared" si="4"/>
        <v>441</v>
      </c>
    </row>
    <row r="23" spans="1:23" ht="33" customHeight="1" x14ac:dyDescent="0.25">
      <c r="A23" s="12">
        <v>12</v>
      </c>
      <c r="B23" s="13" t="s">
        <v>26</v>
      </c>
      <c r="C23" s="12" t="s">
        <v>54</v>
      </c>
      <c r="D23" s="13" t="s">
        <v>33</v>
      </c>
      <c r="E23" s="14" t="s">
        <v>43</v>
      </c>
      <c r="F23" s="15">
        <v>18.899999999999999</v>
      </c>
      <c r="G23" s="15">
        <v>17.5</v>
      </c>
      <c r="H23" s="15">
        <v>59.499999999999993</v>
      </c>
      <c r="I23" s="27">
        <f t="shared" si="0"/>
        <v>95.899999999999991</v>
      </c>
      <c r="J23" s="15">
        <v>17.5</v>
      </c>
      <c r="K23" s="15">
        <v>10.5</v>
      </c>
      <c r="L23" s="15">
        <v>7</v>
      </c>
      <c r="M23" s="28">
        <f t="shared" si="1"/>
        <v>35</v>
      </c>
      <c r="N23" s="28">
        <f t="shared" si="5"/>
        <v>130.89999999999998</v>
      </c>
      <c r="O23" s="15">
        <v>7</v>
      </c>
      <c r="P23" s="15">
        <v>7</v>
      </c>
      <c r="Q23" s="15">
        <v>7</v>
      </c>
      <c r="R23" s="29">
        <f t="shared" si="2"/>
        <v>21</v>
      </c>
      <c r="S23" s="15">
        <v>24.5</v>
      </c>
      <c r="T23" s="15">
        <v>31.499999999999996</v>
      </c>
      <c r="U23" s="15">
        <v>21</v>
      </c>
      <c r="V23" s="30">
        <f t="shared" si="3"/>
        <v>77</v>
      </c>
      <c r="W23" s="31">
        <f t="shared" si="4"/>
        <v>228.89999999999998</v>
      </c>
    </row>
    <row r="24" spans="1:23" ht="33" customHeight="1" x14ac:dyDescent="0.25">
      <c r="A24" s="34">
        <v>13</v>
      </c>
      <c r="B24" s="37" t="s">
        <v>72</v>
      </c>
      <c r="C24" s="34" t="s">
        <v>54</v>
      </c>
      <c r="D24" s="37" t="s">
        <v>33</v>
      </c>
      <c r="E24" s="14" t="s">
        <v>38</v>
      </c>
      <c r="F24" s="15">
        <v>10.5</v>
      </c>
      <c r="G24" s="15">
        <v>7</v>
      </c>
      <c r="H24" s="15">
        <v>17.5</v>
      </c>
      <c r="I24" s="27">
        <f t="shared" si="0"/>
        <v>35</v>
      </c>
      <c r="J24" s="15">
        <v>4.9000000000000004</v>
      </c>
      <c r="K24" s="15">
        <v>8.3999999999999986</v>
      </c>
      <c r="L24" s="15">
        <v>7</v>
      </c>
      <c r="M24" s="28">
        <f t="shared" si="1"/>
        <v>20.299999999999997</v>
      </c>
      <c r="N24" s="28">
        <f t="shared" si="5"/>
        <v>55.3</v>
      </c>
      <c r="O24" s="15">
        <v>10.5</v>
      </c>
      <c r="P24" s="15">
        <v>8.3999999999999986</v>
      </c>
      <c r="Q24" s="15">
        <v>10.5</v>
      </c>
      <c r="R24" s="29">
        <f t="shared" si="2"/>
        <v>29.4</v>
      </c>
      <c r="S24" s="15">
        <v>4.8999999999999995</v>
      </c>
      <c r="T24" s="15">
        <v>0</v>
      </c>
      <c r="U24" s="15">
        <v>12.6</v>
      </c>
      <c r="V24" s="30">
        <f t="shared" si="3"/>
        <v>17.5</v>
      </c>
      <c r="W24" s="31">
        <f t="shared" si="4"/>
        <v>102.19999999999999</v>
      </c>
    </row>
    <row r="25" spans="1:23" ht="33" customHeight="1" x14ac:dyDescent="0.25">
      <c r="A25" s="35"/>
      <c r="B25" s="38"/>
      <c r="C25" s="35"/>
      <c r="D25" s="38"/>
      <c r="E25" s="14" t="s">
        <v>56</v>
      </c>
      <c r="F25" s="15">
        <v>14</v>
      </c>
      <c r="G25" s="15">
        <v>10.5</v>
      </c>
      <c r="H25" s="15">
        <v>31.499999999999996</v>
      </c>
      <c r="I25" s="27">
        <f t="shared" si="0"/>
        <v>56</v>
      </c>
      <c r="J25" s="15">
        <v>7</v>
      </c>
      <c r="K25" s="15">
        <v>17.5</v>
      </c>
      <c r="L25" s="15">
        <v>10.5</v>
      </c>
      <c r="M25" s="28">
        <f t="shared" si="1"/>
        <v>35</v>
      </c>
      <c r="N25" s="28">
        <f t="shared" si="5"/>
        <v>91</v>
      </c>
      <c r="O25" s="15">
        <v>7</v>
      </c>
      <c r="P25" s="15">
        <v>17.5</v>
      </c>
      <c r="Q25" s="15">
        <v>10.5</v>
      </c>
      <c r="R25" s="29">
        <f t="shared" si="2"/>
        <v>35</v>
      </c>
      <c r="S25" s="15">
        <v>0</v>
      </c>
      <c r="T25" s="15">
        <v>5.6</v>
      </c>
      <c r="U25" s="15">
        <v>10.5</v>
      </c>
      <c r="V25" s="30">
        <f t="shared" si="3"/>
        <v>16.100000000000001</v>
      </c>
      <c r="W25" s="31">
        <f t="shared" si="4"/>
        <v>142.1</v>
      </c>
    </row>
    <row r="26" spans="1:23" ht="33" customHeight="1" x14ac:dyDescent="0.25">
      <c r="A26" s="36"/>
      <c r="B26" s="39"/>
      <c r="C26" s="36"/>
      <c r="D26" s="39"/>
      <c r="E26" s="14" t="s">
        <v>43</v>
      </c>
      <c r="F26" s="15">
        <v>24.5</v>
      </c>
      <c r="G26" s="15">
        <v>17.5</v>
      </c>
      <c r="H26" s="15">
        <v>54.599999999999994</v>
      </c>
      <c r="I26" s="27">
        <f t="shared" si="0"/>
        <v>96.6</v>
      </c>
      <c r="J26" s="15">
        <v>10.5</v>
      </c>
      <c r="K26" s="15">
        <v>31.499999999999996</v>
      </c>
      <c r="L26" s="15">
        <v>38.5</v>
      </c>
      <c r="M26" s="28">
        <f t="shared" si="1"/>
        <v>80.5</v>
      </c>
      <c r="N26" s="28">
        <f t="shared" si="5"/>
        <v>177.1</v>
      </c>
      <c r="O26" s="15">
        <v>42</v>
      </c>
      <c r="P26" s="15">
        <v>24.5</v>
      </c>
      <c r="Q26" s="15">
        <v>38.5</v>
      </c>
      <c r="R26" s="29">
        <f t="shared" si="2"/>
        <v>105</v>
      </c>
      <c r="S26" s="15">
        <v>21</v>
      </c>
      <c r="T26" s="15">
        <v>17.5</v>
      </c>
      <c r="U26" s="15">
        <v>24.5</v>
      </c>
      <c r="V26" s="30">
        <f t="shared" si="3"/>
        <v>63</v>
      </c>
      <c r="W26" s="31">
        <f t="shared" si="4"/>
        <v>345.1</v>
      </c>
    </row>
    <row r="27" spans="1:23" ht="33" customHeight="1" x14ac:dyDescent="0.25">
      <c r="A27" s="16">
        <v>14</v>
      </c>
      <c r="B27" s="24" t="s">
        <v>27</v>
      </c>
      <c r="C27" s="16" t="s">
        <v>57</v>
      </c>
      <c r="D27" s="24" t="s">
        <v>34</v>
      </c>
      <c r="E27" s="17" t="s">
        <v>43</v>
      </c>
      <c r="F27" s="18">
        <v>14</v>
      </c>
      <c r="G27" s="18">
        <v>11.2</v>
      </c>
      <c r="H27" s="18">
        <v>35</v>
      </c>
      <c r="I27" s="27">
        <f t="shared" si="0"/>
        <v>60.2</v>
      </c>
      <c r="J27" s="18">
        <v>9.7999999999999989</v>
      </c>
      <c r="K27" s="18">
        <v>5.6</v>
      </c>
      <c r="L27" s="18">
        <v>7</v>
      </c>
      <c r="M27" s="28">
        <f t="shared" si="1"/>
        <v>22.4</v>
      </c>
      <c r="N27" s="28">
        <f t="shared" si="5"/>
        <v>82.6</v>
      </c>
      <c r="O27" s="18">
        <v>7</v>
      </c>
      <c r="P27" s="18">
        <v>7</v>
      </c>
      <c r="Q27" s="18">
        <v>11.2</v>
      </c>
      <c r="R27" s="29">
        <f t="shared" si="2"/>
        <v>25.2</v>
      </c>
      <c r="S27" s="18">
        <v>11.2</v>
      </c>
      <c r="T27" s="18">
        <v>11.2</v>
      </c>
      <c r="U27" s="18">
        <v>7</v>
      </c>
      <c r="V27" s="30">
        <f t="shared" si="3"/>
        <v>29.4</v>
      </c>
      <c r="W27" s="31">
        <f t="shared" si="4"/>
        <v>137.19999999999999</v>
      </c>
    </row>
    <row r="28" spans="1:23" ht="33" customHeight="1" x14ac:dyDescent="0.25">
      <c r="A28" s="46">
        <v>15</v>
      </c>
      <c r="B28" s="47" t="s">
        <v>28</v>
      </c>
      <c r="C28" s="47" t="s">
        <v>58</v>
      </c>
      <c r="D28" s="47" t="s">
        <v>34</v>
      </c>
      <c r="E28" s="17" t="s">
        <v>59</v>
      </c>
      <c r="F28" s="18">
        <v>73.5</v>
      </c>
      <c r="G28" s="18">
        <v>35</v>
      </c>
      <c r="H28" s="18">
        <v>154</v>
      </c>
      <c r="I28" s="27">
        <f t="shared" si="0"/>
        <v>262.5</v>
      </c>
      <c r="J28" s="18">
        <v>990</v>
      </c>
      <c r="K28" s="18">
        <v>90</v>
      </c>
      <c r="L28" s="18">
        <v>50</v>
      </c>
      <c r="M28" s="28">
        <f t="shared" si="1"/>
        <v>1130</v>
      </c>
      <c r="N28" s="28">
        <f t="shared" si="5"/>
        <v>1392.5</v>
      </c>
      <c r="O28" s="18">
        <v>50</v>
      </c>
      <c r="P28" s="18">
        <v>85</v>
      </c>
      <c r="Q28" s="18">
        <v>50</v>
      </c>
      <c r="R28" s="29">
        <f t="shared" si="2"/>
        <v>185</v>
      </c>
      <c r="S28" s="18">
        <v>55</v>
      </c>
      <c r="T28" s="18">
        <v>55</v>
      </c>
      <c r="U28" s="18">
        <v>60</v>
      </c>
      <c r="V28" s="30">
        <f t="shared" si="3"/>
        <v>170</v>
      </c>
      <c r="W28" s="31">
        <f t="shared" si="4"/>
        <v>1747.5</v>
      </c>
    </row>
    <row r="29" spans="1:23" ht="33" customHeight="1" x14ac:dyDescent="0.25">
      <c r="A29" s="46"/>
      <c r="B29" s="47"/>
      <c r="C29" s="47"/>
      <c r="D29" s="47"/>
      <c r="E29" s="17" t="s">
        <v>60</v>
      </c>
      <c r="F29" s="18">
        <v>52.5</v>
      </c>
      <c r="G29" s="18">
        <v>24.5</v>
      </c>
      <c r="H29" s="18">
        <v>175</v>
      </c>
      <c r="I29" s="27">
        <f t="shared" si="0"/>
        <v>252</v>
      </c>
      <c r="J29" s="18">
        <v>175</v>
      </c>
      <c r="K29" s="18">
        <v>0</v>
      </c>
      <c r="L29" s="18">
        <v>56</v>
      </c>
      <c r="M29" s="28">
        <f t="shared" si="1"/>
        <v>231</v>
      </c>
      <c r="N29" s="28">
        <f t="shared" si="5"/>
        <v>483</v>
      </c>
      <c r="O29" s="18">
        <v>14</v>
      </c>
      <c r="P29" s="18">
        <v>105</v>
      </c>
      <c r="Q29" s="18">
        <v>56</v>
      </c>
      <c r="R29" s="29">
        <f t="shared" si="2"/>
        <v>175</v>
      </c>
      <c r="S29" s="18">
        <v>56</v>
      </c>
      <c r="T29" s="18">
        <v>35</v>
      </c>
      <c r="U29" s="18">
        <v>84</v>
      </c>
      <c r="V29" s="30">
        <f t="shared" si="3"/>
        <v>175</v>
      </c>
      <c r="W29" s="31">
        <f t="shared" si="4"/>
        <v>833</v>
      </c>
    </row>
    <row r="30" spans="1:23" ht="33" customHeight="1" x14ac:dyDescent="0.25">
      <c r="A30" s="40">
        <v>16</v>
      </c>
      <c r="B30" s="43" t="s">
        <v>73</v>
      </c>
      <c r="C30" s="40" t="s">
        <v>57</v>
      </c>
      <c r="D30" s="43" t="s">
        <v>34</v>
      </c>
      <c r="E30" s="17" t="s">
        <v>77</v>
      </c>
      <c r="F30" s="18">
        <v>17.5</v>
      </c>
      <c r="G30" s="18">
        <v>28</v>
      </c>
      <c r="H30" s="18">
        <v>84</v>
      </c>
      <c r="I30" s="27">
        <f t="shared" si="0"/>
        <v>129.5</v>
      </c>
      <c r="J30" s="18">
        <v>17.5</v>
      </c>
      <c r="K30" s="18">
        <v>31.499999999999996</v>
      </c>
      <c r="L30" s="18">
        <v>0</v>
      </c>
      <c r="M30" s="28">
        <f t="shared" si="1"/>
        <v>49</v>
      </c>
      <c r="N30" s="28">
        <f t="shared" si="5"/>
        <v>178.5</v>
      </c>
      <c r="O30" s="18">
        <v>31.499999999999996</v>
      </c>
      <c r="P30" s="18">
        <v>56</v>
      </c>
      <c r="Q30" s="18">
        <v>35</v>
      </c>
      <c r="R30" s="29">
        <f t="shared" si="2"/>
        <v>122.5</v>
      </c>
      <c r="S30" s="18">
        <v>17.5</v>
      </c>
      <c r="T30" s="18">
        <v>31.499999999999996</v>
      </c>
      <c r="U30" s="18">
        <v>31.499999999999996</v>
      </c>
      <c r="V30" s="30">
        <f t="shared" si="3"/>
        <v>80.5</v>
      </c>
      <c r="W30" s="31">
        <f t="shared" si="4"/>
        <v>381.5</v>
      </c>
    </row>
    <row r="31" spans="1:23" ht="33" customHeight="1" x14ac:dyDescent="0.25">
      <c r="A31" s="41"/>
      <c r="B31" s="44"/>
      <c r="C31" s="41"/>
      <c r="D31" s="44"/>
      <c r="E31" s="17" t="s">
        <v>74</v>
      </c>
      <c r="F31" s="18">
        <v>19.599999999999998</v>
      </c>
      <c r="G31" s="18">
        <v>14</v>
      </c>
      <c r="H31" s="18">
        <v>94.5</v>
      </c>
      <c r="I31" s="27">
        <f t="shared" si="0"/>
        <v>128.1</v>
      </c>
      <c r="J31" s="18">
        <v>38.5</v>
      </c>
      <c r="K31" s="18">
        <v>52.5</v>
      </c>
      <c r="L31" s="18">
        <v>56</v>
      </c>
      <c r="M31" s="28">
        <f t="shared" si="1"/>
        <v>147</v>
      </c>
      <c r="N31" s="28">
        <f t="shared" si="5"/>
        <v>275.10000000000002</v>
      </c>
      <c r="O31" s="18">
        <v>35</v>
      </c>
      <c r="P31" s="18">
        <v>66.5</v>
      </c>
      <c r="Q31" s="18">
        <v>56</v>
      </c>
      <c r="R31" s="29">
        <f t="shared" si="2"/>
        <v>157.5</v>
      </c>
      <c r="S31" s="18">
        <v>38.5</v>
      </c>
      <c r="T31" s="18">
        <v>52.5</v>
      </c>
      <c r="U31" s="18">
        <v>52.5</v>
      </c>
      <c r="V31" s="30">
        <f t="shared" si="3"/>
        <v>143.5</v>
      </c>
      <c r="W31" s="31">
        <f t="shared" si="4"/>
        <v>576.1</v>
      </c>
    </row>
    <row r="32" spans="1:23" ht="33" customHeight="1" x14ac:dyDescent="0.25">
      <c r="A32" s="41"/>
      <c r="B32" s="44"/>
      <c r="C32" s="41"/>
      <c r="D32" s="44"/>
      <c r="E32" s="17" t="s">
        <v>75</v>
      </c>
      <c r="F32" s="18">
        <v>38.5</v>
      </c>
      <c r="G32" s="18">
        <v>38.5</v>
      </c>
      <c r="H32" s="18">
        <v>45.5</v>
      </c>
      <c r="I32" s="27">
        <f t="shared" si="0"/>
        <v>122.5</v>
      </c>
      <c r="J32" s="18">
        <v>52.5</v>
      </c>
      <c r="K32" s="18">
        <v>66.5</v>
      </c>
      <c r="L32" s="18">
        <v>20</v>
      </c>
      <c r="M32" s="28">
        <f t="shared" si="1"/>
        <v>139</v>
      </c>
      <c r="N32" s="28">
        <f t="shared" si="5"/>
        <v>261.5</v>
      </c>
      <c r="O32" s="18">
        <v>80</v>
      </c>
      <c r="P32" s="18">
        <v>49</v>
      </c>
      <c r="Q32" s="18">
        <v>0</v>
      </c>
      <c r="R32" s="29">
        <f t="shared" si="2"/>
        <v>129</v>
      </c>
      <c r="S32" s="18">
        <v>52.5</v>
      </c>
      <c r="T32" s="18">
        <v>66.5</v>
      </c>
      <c r="U32" s="18">
        <v>66.5</v>
      </c>
      <c r="V32" s="30">
        <f t="shared" si="3"/>
        <v>185.5</v>
      </c>
      <c r="W32" s="31">
        <f t="shared" si="4"/>
        <v>576</v>
      </c>
    </row>
    <row r="33" spans="1:23" ht="33" customHeight="1" x14ac:dyDescent="0.25">
      <c r="A33" s="42"/>
      <c r="B33" s="45"/>
      <c r="C33" s="42"/>
      <c r="D33" s="45"/>
      <c r="E33" s="17" t="s">
        <v>76</v>
      </c>
      <c r="F33" s="18">
        <v>24.5</v>
      </c>
      <c r="G33" s="18">
        <v>21</v>
      </c>
      <c r="H33" s="18">
        <v>105</v>
      </c>
      <c r="I33" s="27">
        <f t="shared" si="0"/>
        <v>150.5</v>
      </c>
      <c r="J33" s="18">
        <v>0</v>
      </c>
      <c r="K33" s="18">
        <v>17.5</v>
      </c>
      <c r="L33" s="18">
        <v>28</v>
      </c>
      <c r="M33" s="28">
        <f t="shared" si="1"/>
        <v>45.5</v>
      </c>
      <c r="N33" s="28">
        <f t="shared" si="5"/>
        <v>196</v>
      </c>
      <c r="O33" s="18">
        <v>84</v>
      </c>
      <c r="P33" s="18">
        <v>59.499999999999993</v>
      </c>
      <c r="Q33" s="18">
        <v>49</v>
      </c>
      <c r="R33" s="29">
        <f t="shared" si="2"/>
        <v>192.5</v>
      </c>
      <c r="S33" s="18">
        <v>0</v>
      </c>
      <c r="T33" s="18">
        <v>17.5</v>
      </c>
      <c r="U33" s="18">
        <v>17.5</v>
      </c>
      <c r="V33" s="30">
        <f t="shared" si="3"/>
        <v>35</v>
      </c>
      <c r="W33" s="31">
        <f t="shared" si="4"/>
        <v>423.5</v>
      </c>
    </row>
    <row r="34" spans="1:23" ht="33" customHeight="1" x14ac:dyDescent="0.25">
      <c r="A34" s="48">
        <v>17</v>
      </c>
      <c r="B34" s="49" t="s">
        <v>30</v>
      </c>
      <c r="C34" s="49" t="s">
        <v>67</v>
      </c>
      <c r="D34" s="49" t="s">
        <v>35</v>
      </c>
      <c r="E34" s="21" t="s">
        <v>64</v>
      </c>
      <c r="F34" s="22">
        <v>80.5</v>
      </c>
      <c r="G34" s="22">
        <v>0</v>
      </c>
      <c r="H34" s="22">
        <v>49</v>
      </c>
      <c r="I34" s="27">
        <f t="shared" si="0"/>
        <v>129.5</v>
      </c>
      <c r="J34" s="22">
        <v>31.499999999999996</v>
      </c>
      <c r="K34" s="22">
        <v>56</v>
      </c>
      <c r="L34" s="22">
        <v>56</v>
      </c>
      <c r="M34" s="28">
        <f t="shared" si="1"/>
        <v>143.5</v>
      </c>
      <c r="N34" s="28">
        <f t="shared" si="5"/>
        <v>273</v>
      </c>
      <c r="O34" s="22">
        <v>52.5</v>
      </c>
      <c r="P34" s="22">
        <v>35</v>
      </c>
      <c r="Q34" s="22">
        <v>52.5</v>
      </c>
      <c r="R34" s="29">
        <f t="shared" si="2"/>
        <v>140</v>
      </c>
      <c r="S34" s="22">
        <v>0</v>
      </c>
      <c r="T34" s="22">
        <v>0</v>
      </c>
      <c r="U34" s="22">
        <v>16.099999999999998</v>
      </c>
      <c r="V34" s="30">
        <f t="shared" si="3"/>
        <v>16.099999999999998</v>
      </c>
      <c r="W34" s="31">
        <f t="shared" si="4"/>
        <v>429.1</v>
      </c>
    </row>
    <row r="35" spans="1:23" ht="33" customHeight="1" x14ac:dyDescent="0.25">
      <c r="A35" s="48"/>
      <c r="B35" s="49"/>
      <c r="C35" s="49"/>
      <c r="D35" s="49"/>
      <c r="E35" s="21" t="s">
        <v>61</v>
      </c>
      <c r="F35" s="22">
        <v>49</v>
      </c>
      <c r="G35" s="22">
        <v>38.5</v>
      </c>
      <c r="H35" s="22">
        <v>0</v>
      </c>
      <c r="I35" s="27">
        <f t="shared" si="0"/>
        <v>87.5</v>
      </c>
      <c r="J35" s="22">
        <v>31.499999999999996</v>
      </c>
      <c r="K35" s="22">
        <v>0</v>
      </c>
      <c r="L35" s="22">
        <v>80</v>
      </c>
      <c r="M35" s="28">
        <f t="shared" si="1"/>
        <v>111.5</v>
      </c>
      <c r="N35" s="28">
        <f t="shared" si="5"/>
        <v>199</v>
      </c>
      <c r="O35" s="22">
        <v>35</v>
      </c>
      <c r="P35" s="22">
        <v>45.5</v>
      </c>
      <c r="Q35" s="22">
        <v>42</v>
      </c>
      <c r="R35" s="29">
        <f t="shared" si="2"/>
        <v>122.5</v>
      </c>
      <c r="S35" s="22">
        <v>20</v>
      </c>
      <c r="T35" s="22">
        <v>0</v>
      </c>
      <c r="U35" s="22">
        <v>24.5</v>
      </c>
      <c r="V35" s="30">
        <f t="shared" si="3"/>
        <v>44.5</v>
      </c>
      <c r="W35" s="31">
        <f t="shared" si="4"/>
        <v>366</v>
      </c>
    </row>
    <row r="36" spans="1:23" ht="33" customHeight="1" x14ac:dyDescent="0.25">
      <c r="A36" s="48"/>
      <c r="B36" s="49"/>
      <c r="C36" s="49"/>
      <c r="D36" s="49"/>
      <c r="E36" s="21" t="s">
        <v>62</v>
      </c>
      <c r="F36" s="22">
        <v>56</v>
      </c>
      <c r="G36" s="22">
        <v>20</v>
      </c>
      <c r="H36" s="22">
        <v>38.5</v>
      </c>
      <c r="I36" s="27">
        <f t="shared" si="0"/>
        <v>114.5</v>
      </c>
      <c r="J36" s="22">
        <v>80</v>
      </c>
      <c r="K36" s="22">
        <v>55</v>
      </c>
      <c r="L36" s="22">
        <v>55</v>
      </c>
      <c r="M36" s="28">
        <f t="shared" si="1"/>
        <v>190</v>
      </c>
      <c r="N36" s="28">
        <f t="shared" si="5"/>
        <v>304.5</v>
      </c>
      <c r="O36" s="22">
        <v>84</v>
      </c>
      <c r="P36" s="22">
        <v>73.5</v>
      </c>
      <c r="Q36" s="22">
        <v>62.999999999999993</v>
      </c>
      <c r="R36" s="29">
        <f t="shared" si="2"/>
        <v>220.5</v>
      </c>
      <c r="S36" s="22">
        <v>31.499999999999996</v>
      </c>
      <c r="T36" s="22">
        <v>14</v>
      </c>
      <c r="U36" s="22">
        <v>0</v>
      </c>
      <c r="V36" s="30">
        <f t="shared" si="3"/>
        <v>45.5</v>
      </c>
      <c r="W36" s="31">
        <f t="shared" si="4"/>
        <v>570.5</v>
      </c>
    </row>
    <row r="37" spans="1:23" ht="33" customHeight="1" x14ac:dyDescent="0.25">
      <c r="A37" s="48"/>
      <c r="B37" s="49"/>
      <c r="C37" s="49"/>
      <c r="D37" s="49"/>
      <c r="E37" s="21" t="s">
        <v>80</v>
      </c>
      <c r="F37" s="22">
        <v>49</v>
      </c>
      <c r="G37" s="22">
        <v>42</v>
      </c>
      <c r="H37" s="22">
        <v>28</v>
      </c>
      <c r="I37" s="27">
        <f t="shared" si="0"/>
        <v>119</v>
      </c>
      <c r="J37" s="22">
        <v>49</v>
      </c>
      <c r="K37" s="22">
        <v>56</v>
      </c>
      <c r="L37" s="22">
        <v>49</v>
      </c>
      <c r="M37" s="28">
        <f t="shared" si="1"/>
        <v>154</v>
      </c>
      <c r="N37" s="28">
        <f t="shared" si="5"/>
        <v>273</v>
      </c>
      <c r="O37" s="22">
        <v>56</v>
      </c>
      <c r="P37" s="22">
        <v>42</v>
      </c>
      <c r="Q37" s="22">
        <v>52.5</v>
      </c>
      <c r="R37" s="29">
        <f t="shared" si="2"/>
        <v>150.5</v>
      </c>
      <c r="S37" s="22">
        <v>14</v>
      </c>
      <c r="T37" s="22">
        <v>20</v>
      </c>
      <c r="U37" s="22">
        <v>35</v>
      </c>
      <c r="V37" s="30">
        <f t="shared" si="3"/>
        <v>69</v>
      </c>
      <c r="W37" s="31">
        <f t="shared" si="4"/>
        <v>492.5</v>
      </c>
    </row>
    <row r="38" spans="1:23" ht="33" customHeight="1" x14ac:dyDescent="0.25">
      <c r="A38" s="48"/>
      <c r="B38" s="49"/>
      <c r="C38" s="49"/>
      <c r="D38" s="49"/>
      <c r="E38" s="21" t="s">
        <v>78</v>
      </c>
      <c r="F38" s="22">
        <v>31.499999999999996</v>
      </c>
      <c r="G38" s="22">
        <v>31.499999999999996</v>
      </c>
      <c r="H38" s="22">
        <v>35</v>
      </c>
      <c r="I38" s="27">
        <f t="shared" si="0"/>
        <v>98</v>
      </c>
      <c r="J38" s="22">
        <v>45.5</v>
      </c>
      <c r="K38" s="22">
        <v>28</v>
      </c>
      <c r="L38" s="22">
        <v>38.5</v>
      </c>
      <c r="M38" s="28">
        <f t="shared" si="1"/>
        <v>112</v>
      </c>
      <c r="N38" s="28">
        <f t="shared" si="5"/>
        <v>210</v>
      </c>
      <c r="O38" s="22">
        <v>21</v>
      </c>
      <c r="P38" s="22">
        <v>24.5</v>
      </c>
      <c r="Q38" s="22">
        <v>17.5</v>
      </c>
      <c r="R38" s="29">
        <f t="shared" si="2"/>
        <v>63</v>
      </c>
      <c r="S38" s="22">
        <v>28</v>
      </c>
      <c r="T38" s="22">
        <v>17.5</v>
      </c>
      <c r="U38" s="22">
        <v>21</v>
      </c>
      <c r="V38" s="30">
        <f t="shared" si="3"/>
        <v>66.5</v>
      </c>
      <c r="W38" s="31">
        <f t="shared" si="4"/>
        <v>339.5</v>
      </c>
    </row>
    <row r="39" spans="1:23" ht="33" customHeight="1" x14ac:dyDescent="0.25">
      <c r="A39" s="48"/>
      <c r="B39" s="49"/>
      <c r="C39" s="49"/>
      <c r="D39" s="49"/>
      <c r="E39" s="21" t="s">
        <v>63</v>
      </c>
      <c r="F39" s="22">
        <v>105</v>
      </c>
      <c r="G39" s="22">
        <v>59.499999999999993</v>
      </c>
      <c r="H39" s="22">
        <v>115.49999999999999</v>
      </c>
      <c r="I39" s="27">
        <f t="shared" si="0"/>
        <v>280</v>
      </c>
      <c r="J39" s="22">
        <v>105</v>
      </c>
      <c r="K39" s="22">
        <v>59.499999999999993</v>
      </c>
      <c r="L39" s="22">
        <v>56</v>
      </c>
      <c r="M39" s="28">
        <f t="shared" si="1"/>
        <v>220.5</v>
      </c>
      <c r="N39" s="28">
        <f t="shared" si="5"/>
        <v>500.5</v>
      </c>
      <c r="O39" s="22">
        <v>62.999999999999993</v>
      </c>
      <c r="P39" s="22">
        <v>87.5</v>
      </c>
      <c r="Q39" s="22">
        <v>84</v>
      </c>
      <c r="R39" s="29">
        <f t="shared" si="2"/>
        <v>234.5</v>
      </c>
      <c r="S39" s="22">
        <v>0</v>
      </c>
      <c r="T39" s="22">
        <v>42</v>
      </c>
      <c r="U39" s="22">
        <v>32.9</v>
      </c>
      <c r="V39" s="30">
        <f t="shared" si="3"/>
        <v>74.900000000000006</v>
      </c>
      <c r="W39" s="31">
        <f t="shared" si="4"/>
        <v>809.9</v>
      </c>
    </row>
    <row r="40" spans="1:23" ht="33" customHeight="1" x14ac:dyDescent="0.25">
      <c r="A40" s="48"/>
      <c r="B40" s="49"/>
      <c r="C40" s="49"/>
      <c r="D40" s="49"/>
      <c r="E40" s="21" t="s">
        <v>65</v>
      </c>
      <c r="F40" s="22">
        <v>84</v>
      </c>
      <c r="G40" s="22">
        <v>84</v>
      </c>
      <c r="H40" s="22">
        <v>129.5</v>
      </c>
      <c r="I40" s="27">
        <f t="shared" si="0"/>
        <v>297.5</v>
      </c>
      <c r="J40" s="22">
        <v>56</v>
      </c>
      <c r="K40" s="22">
        <v>87.5</v>
      </c>
      <c r="L40" s="22">
        <v>84</v>
      </c>
      <c r="M40" s="28">
        <f t="shared" si="1"/>
        <v>227.5</v>
      </c>
      <c r="N40" s="28">
        <f t="shared" si="5"/>
        <v>525</v>
      </c>
      <c r="O40" s="22">
        <v>52.5</v>
      </c>
      <c r="P40" s="22">
        <v>56</v>
      </c>
      <c r="Q40" s="22">
        <v>108.5</v>
      </c>
      <c r="R40" s="29">
        <f t="shared" si="2"/>
        <v>217</v>
      </c>
      <c r="S40" s="22">
        <v>20</v>
      </c>
      <c r="T40" s="22">
        <v>31.499999999999996</v>
      </c>
      <c r="U40" s="22">
        <v>14</v>
      </c>
      <c r="V40" s="30">
        <f t="shared" si="3"/>
        <v>65.5</v>
      </c>
      <c r="W40" s="31">
        <f t="shared" si="4"/>
        <v>807.5</v>
      </c>
    </row>
    <row r="41" spans="1:23" ht="33" customHeight="1" x14ac:dyDescent="0.25">
      <c r="A41" s="48"/>
      <c r="B41" s="49"/>
      <c r="C41" s="49"/>
      <c r="D41" s="49"/>
      <c r="E41" s="21" t="s">
        <v>66</v>
      </c>
      <c r="F41" s="22">
        <v>59.499999999999993</v>
      </c>
      <c r="G41" s="22">
        <v>59.499999999999993</v>
      </c>
      <c r="H41" s="22">
        <v>62.999999999999993</v>
      </c>
      <c r="I41" s="27">
        <f t="shared" si="0"/>
        <v>181.99999999999997</v>
      </c>
      <c r="J41" s="22">
        <v>94.5</v>
      </c>
      <c r="K41" s="22">
        <v>62.999999999999993</v>
      </c>
      <c r="L41" s="22">
        <v>73.5</v>
      </c>
      <c r="M41" s="28">
        <f t="shared" si="1"/>
        <v>231</v>
      </c>
      <c r="N41" s="28">
        <f t="shared" si="5"/>
        <v>413</v>
      </c>
      <c r="O41" s="22">
        <v>70</v>
      </c>
      <c r="P41" s="22">
        <v>52.5</v>
      </c>
      <c r="Q41" s="22">
        <v>84</v>
      </c>
      <c r="R41" s="29">
        <f t="shared" si="2"/>
        <v>206.5</v>
      </c>
      <c r="S41" s="22">
        <v>20</v>
      </c>
      <c r="T41" s="22">
        <v>31.499999999999996</v>
      </c>
      <c r="U41" s="22">
        <v>28</v>
      </c>
      <c r="V41" s="30">
        <f t="shared" si="3"/>
        <v>79.5</v>
      </c>
      <c r="W41" s="31">
        <f t="shared" si="4"/>
        <v>699</v>
      </c>
    </row>
    <row r="42" spans="1:23" ht="33" customHeight="1" x14ac:dyDescent="0.25">
      <c r="A42" s="48"/>
      <c r="B42" s="49"/>
      <c r="C42" s="49"/>
      <c r="D42" s="49"/>
      <c r="E42" s="21" t="s">
        <v>79</v>
      </c>
      <c r="F42" s="22">
        <v>20</v>
      </c>
      <c r="G42" s="22">
        <v>17.5</v>
      </c>
      <c r="H42" s="22">
        <v>28</v>
      </c>
      <c r="I42" s="27">
        <f t="shared" si="0"/>
        <v>65.5</v>
      </c>
      <c r="J42" s="22">
        <v>15</v>
      </c>
      <c r="K42" s="22">
        <v>24.5</v>
      </c>
      <c r="L42" s="22">
        <v>17.5</v>
      </c>
      <c r="M42" s="28">
        <f t="shared" si="1"/>
        <v>57</v>
      </c>
      <c r="N42" s="28">
        <f t="shared" si="5"/>
        <v>122.5</v>
      </c>
      <c r="O42" s="22">
        <v>21</v>
      </c>
      <c r="P42" s="22">
        <v>38.5</v>
      </c>
      <c r="Q42" s="22">
        <v>31.499999999999996</v>
      </c>
      <c r="R42" s="29">
        <f t="shared" si="2"/>
        <v>91</v>
      </c>
      <c r="S42" s="22">
        <v>28</v>
      </c>
      <c r="T42" s="22">
        <v>28</v>
      </c>
      <c r="U42" s="22">
        <v>49</v>
      </c>
      <c r="V42" s="30">
        <f t="shared" si="3"/>
        <v>105</v>
      </c>
      <c r="W42" s="31">
        <f t="shared" si="4"/>
        <v>318.5</v>
      </c>
    </row>
    <row r="43" spans="1:23" ht="33" customHeight="1" x14ac:dyDescent="0.25">
      <c r="A43" s="48"/>
      <c r="B43" s="49"/>
      <c r="C43" s="49"/>
      <c r="D43" s="49"/>
      <c r="E43" s="21" t="s">
        <v>78</v>
      </c>
      <c r="F43" s="22">
        <v>10</v>
      </c>
      <c r="G43" s="22">
        <v>15</v>
      </c>
      <c r="H43" s="22">
        <v>35</v>
      </c>
      <c r="I43" s="27">
        <f t="shared" si="0"/>
        <v>60</v>
      </c>
      <c r="J43" s="22">
        <v>21</v>
      </c>
      <c r="K43" s="22">
        <v>24.5</v>
      </c>
      <c r="L43" s="22">
        <v>10.5</v>
      </c>
      <c r="M43" s="28">
        <f t="shared" si="1"/>
        <v>56</v>
      </c>
      <c r="N43" s="28">
        <f t="shared" si="5"/>
        <v>116</v>
      </c>
      <c r="O43" s="22">
        <v>17.5</v>
      </c>
      <c r="P43" s="22">
        <v>26.599999999999998</v>
      </c>
      <c r="Q43" s="22">
        <v>14</v>
      </c>
      <c r="R43" s="29">
        <f t="shared" si="2"/>
        <v>58.099999999999994</v>
      </c>
      <c r="S43" s="22">
        <v>10</v>
      </c>
      <c r="T43" s="22">
        <v>10</v>
      </c>
      <c r="U43" s="22">
        <v>14</v>
      </c>
      <c r="V43" s="30">
        <f t="shared" si="3"/>
        <v>34</v>
      </c>
      <c r="W43" s="31">
        <f t="shared" si="4"/>
        <v>208.1</v>
      </c>
    </row>
    <row r="44" spans="1:23" ht="33" customHeight="1" x14ac:dyDescent="0.25">
      <c r="A44" s="32">
        <v>18</v>
      </c>
      <c r="B44" s="33" t="s">
        <v>29</v>
      </c>
      <c r="C44" s="32"/>
      <c r="D44" s="33" t="s">
        <v>36</v>
      </c>
      <c r="E44" s="19" t="s">
        <v>63</v>
      </c>
      <c r="F44" s="20">
        <v>77</v>
      </c>
      <c r="G44" s="20">
        <v>50</v>
      </c>
      <c r="H44" s="20">
        <v>110</v>
      </c>
      <c r="I44" s="27">
        <f t="shared" si="0"/>
        <v>237</v>
      </c>
      <c r="J44" s="20">
        <v>35</v>
      </c>
      <c r="K44" s="20">
        <v>85</v>
      </c>
      <c r="L44" s="20">
        <v>80</v>
      </c>
      <c r="M44" s="28">
        <f t="shared" si="1"/>
        <v>200</v>
      </c>
      <c r="N44" s="28">
        <f t="shared" si="5"/>
        <v>437</v>
      </c>
      <c r="O44" s="20">
        <v>98</v>
      </c>
      <c r="P44" s="20">
        <v>50</v>
      </c>
      <c r="Q44" s="20">
        <v>50</v>
      </c>
      <c r="R44" s="29">
        <f t="shared" si="2"/>
        <v>198</v>
      </c>
      <c r="S44" s="20">
        <v>17.5</v>
      </c>
      <c r="T44" s="20">
        <v>50</v>
      </c>
      <c r="U44" s="20">
        <v>35</v>
      </c>
      <c r="V44" s="30">
        <f t="shared" si="3"/>
        <v>102.5</v>
      </c>
      <c r="W44" s="31">
        <f t="shared" si="4"/>
        <v>737.5</v>
      </c>
    </row>
    <row r="45" spans="1:23" ht="33" customHeight="1" x14ac:dyDescent="0.25">
      <c r="A45" s="32"/>
      <c r="B45" s="33"/>
      <c r="C45" s="32"/>
      <c r="D45" s="33"/>
      <c r="E45" s="19" t="s">
        <v>65</v>
      </c>
      <c r="F45" s="20">
        <v>50</v>
      </c>
      <c r="G45" s="20">
        <v>75</v>
      </c>
      <c r="H45" s="20">
        <v>98</v>
      </c>
      <c r="I45" s="27">
        <f t="shared" si="0"/>
        <v>223</v>
      </c>
      <c r="J45" s="20">
        <v>77</v>
      </c>
      <c r="K45" s="20">
        <v>50</v>
      </c>
      <c r="L45" s="20">
        <v>42</v>
      </c>
      <c r="M45" s="28">
        <f t="shared" si="1"/>
        <v>169</v>
      </c>
      <c r="N45" s="28">
        <f t="shared" si="5"/>
        <v>392</v>
      </c>
      <c r="O45" s="20">
        <v>45.5</v>
      </c>
      <c r="P45" s="20">
        <v>91</v>
      </c>
      <c r="Q45" s="20">
        <v>0</v>
      </c>
      <c r="R45" s="29">
        <f t="shared" si="2"/>
        <v>136.5</v>
      </c>
      <c r="S45" s="20">
        <v>28</v>
      </c>
      <c r="T45" s="20">
        <v>0</v>
      </c>
      <c r="U45" s="20">
        <v>42</v>
      </c>
      <c r="V45" s="30">
        <f t="shared" si="3"/>
        <v>70</v>
      </c>
      <c r="W45" s="31">
        <f t="shared" si="4"/>
        <v>598.5</v>
      </c>
    </row>
    <row r="46" spans="1:23" ht="33" customHeight="1" x14ac:dyDescent="0.25">
      <c r="A46" s="32"/>
      <c r="B46" s="33"/>
      <c r="C46" s="32"/>
      <c r="D46" s="33"/>
      <c r="E46" s="19" t="s">
        <v>66</v>
      </c>
      <c r="F46" s="20">
        <v>50</v>
      </c>
      <c r="G46" s="20">
        <v>45</v>
      </c>
      <c r="H46" s="20">
        <v>45</v>
      </c>
      <c r="I46" s="27">
        <f t="shared" si="0"/>
        <v>140</v>
      </c>
      <c r="J46" s="20">
        <v>50</v>
      </c>
      <c r="K46" s="20">
        <v>35</v>
      </c>
      <c r="L46" s="20">
        <v>21</v>
      </c>
      <c r="M46" s="28">
        <f t="shared" si="1"/>
        <v>106</v>
      </c>
      <c r="N46" s="28">
        <f t="shared" si="5"/>
        <v>246</v>
      </c>
      <c r="O46" s="20">
        <v>17.5</v>
      </c>
      <c r="P46" s="20">
        <v>75</v>
      </c>
      <c r="Q46" s="20">
        <v>52.5</v>
      </c>
      <c r="R46" s="29">
        <f t="shared" si="2"/>
        <v>145</v>
      </c>
      <c r="S46" s="20">
        <v>20</v>
      </c>
      <c r="T46" s="20">
        <v>38.5</v>
      </c>
      <c r="U46" s="20">
        <v>24.5</v>
      </c>
      <c r="V46" s="30">
        <f t="shared" si="3"/>
        <v>83</v>
      </c>
      <c r="W46" s="31">
        <f t="shared" si="4"/>
        <v>474</v>
      </c>
    </row>
    <row r="47" spans="1:23" ht="33" customHeight="1" x14ac:dyDescent="0.25">
      <c r="A47" s="32"/>
      <c r="B47" s="33"/>
      <c r="C47" s="32"/>
      <c r="D47" s="33"/>
      <c r="E47" s="19" t="s">
        <v>68</v>
      </c>
      <c r="F47" s="20">
        <v>28</v>
      </c>
      <c r="G47" s="20">
        <v>35</v>
      </c>
      <c r="H47" s="20">
        <v>28</v>
      </c>
      <c r="I47" s="27">
        <f t="shared" si="0"/>
        <v>91</v>
      </c>
      <c r="J47" s="20">
        <v>14</v>
      </c>
      <c r="K47" s="20">
        <v>35</v>
      </c>
      <c r="L47" s="20">
        <v>17.5</v>
      </c>
      <c r="M47" s="28">
        <f t="shared" si="1"/>
        <v>66.5</v>
      </c>
      <c r="N47" s="28">
        <f t="shared" si="5"/>
        <v>157.5</v>
      </c>
      <c r="O47" s="20">
        <v>31.499999999999996</v>
      </c>
      <c r="P47" s="20">
        <v>40</v>
      </c>
      <c r="Q47" s="20">
        <v>25</v>
      </c>
      <c r="R47" s="29">
        <f t="shared" si="2"/>
        <v>96.5</v>
      </c>
      <c r="S47" s="20">
        <v>14</v>
      </c>
      <c r="T47" s="20">
        <v>52.5</v>
      </c>
      <c r="U47" s="20">
        <v>31.499999999999996</v>
      </c>
      <c r="V47" s="30">
        <f t="shared" si="3"/>
        <v>98</v>
      </c>
      <c r="W47" s="31">
        <f t="shared" si="4"/>
        <v>352</v>
      </c>
    </row>
    <row r="48" spans="1:23" ht="33" customHeight="1" x14ac:dyDescent="0.25">
      <c r="A48" s="32"/>
      <c r="B48" s="33"/>
      <c r="C48" s="32"/>
      <c r="D48" s="33"/>
      <c r="E48" s="19" t="s">
        <v>78</v>
      </c>
      <c r="F48" s="20">
        <v>35</v>
      </c>
      <c r="G48" s="20">
        <v>28</v>
      </c>
      <c r="H48" s="20">
        <v>52.5</v>
      </c>
      <c r="I48" s="27">
        <f t="shared" si="0"/>
        <v>115.5</v>
      </c>
      <c r="J48" s="20">
        <v>14</v>
      </c>
      <c r="K48" s="20">
        <v>10.5</v>
      </c>
      <c r="L48" s="20">
        <v>15.399999999999999</v>
      </c>
      <c r="M48" s="28">
        <f t="shared" si="1"/>
        <v>39.9</v>
      </c>
      <c r="N48" s="28">
        <f t="shared" si="5"/>
        <v>155.4</v>
      </c>
      <c r="O48" s="20">
        <v>7</v>
      </c>
      <c r="P48" s="20">
        <v>17.5</v>
      </c>
      <c r="Q48" s="20">
        <v>8.3999999999999986</v>
      </c>
      <c r="R48" s="29">
        <f t="shared" si="2"/>
        <v>32.9</v>
      </c>
      <c r="S48" s="20">
        <v>21</v>
      </c>
      <c r="T48" s="20">
        <v>24.5</v>
      </c>
      <c r="U48" s="20">
        <v>28</v>
      </c>
      <c r="V48" s="30">
        <f t="shared" si="3"/>
        <v>73.5</v>
      </c>
      <c r="W48" s="31">
        <f t="shared" si="4"/>
        <v>261.8</v>
      </c>
    </row>
    <row r="49" spans="2:24" x14ac:dyDescent="0.25">
      <c r="F49" s="6">
        <f t="shared" ref="F49:M49" si="6">SUM(F4:F48)</f>
        <v>1572.8999999999999</v>
      </c>
      <c r="G49" s="6">
        <f t="shared" si="6"/>
        <v>1265.1999999999998</v>
      </c>
      <c r="H49" s="6">
        <f t="shared" si="6"/>
        <v>2787.8999999999996</v>
      </c>
      <c r="I49" s="6">
        <f t="shared" si="6"/>
        <v>5625.9999999999991</v>
      </c>
      <c r="J49" s="6">
        <f t="shared" si="6"/>
        <v>2491.1999999999998</v>
      </c>
      <c r="K49" s="6">
        <f t="shared" si="6"/>
        <v>1531.5</v>
      </c>
      <c r="L49" s="6">
        <f t="shared" si="6"/>
        <v>1397.5</v>
      </c>
      <c r="M49" s="6">
        <f t="shared" si="6"/>
        <v>5420.2</v>
      </c>
      <c r="N49" s="28">
        <f t="shared" si="5"/>
        <v>11046.199999999999</v>
      </c>
      <c r="O49" s="6"/>
      <c r="P49" s="6"/>
      <c r="Q49" s="6"/>
      <c r="R49" s="6">
        <f>SUM(R4:R48)</f>
        <v>4840.25</v>
      </c>
      <c r="S49" s="6"/>
      <c r="T49" s="6"/>
      <c r="U49" s="6"/>
      <c r="V49" s="6">
        <f>SUM(V4:V48)</f>
        <v>3889.2</v>
      </c>
      <c r="W49" s="6">
        <f>SUM(W4:W48)</f>
        <v>19775.649999999998</v>
      </c>
    </row>
    <row r="50" spans="2:24" s="1" customFormat="1" x14ac:dyDescent="0.25">
      <c r="B50" s="2"/>
      <c r="D50" s="2"/>
      <c r="E50" s="2"/>
      <c r="Q50" s="6"/>
      <c r="R50" s="6"/>
      <c r="U50" s="6"/>
      <c r="V50" s="6"/>
      <c r="X50" s="3"/>
    </row>
    <row r="51" spans="2:24" x14ac:dyDescent="0.25">
      <c r="I51" s="6">
        <f>F49+G49+H49</f>
        <v>5625.9999999999991</v>
      </c>
      <c r="M51" s="6">
        <f>J49+K49+L49</f>
        <v>5420.2</v>
      </c>
      <c r="N51" s="6"/>
      <c r="W51" s="6">
        <f>I49+M49+R49+V49</f>
        <v>19775.649999999998</v>
      </c>
    </row>
    <row r="52" spans="2:24" s="1" customFormat="1" x14ac:dyDescent="0.25">
      <c r="B52" s="5"/>
      <c r="D52" s="2"/>
      <c r="E52" s="2"/>
      <c r="X52" s="3"/>
    </row>
    <row r="53" spans="2:24" s="1" customFormat="1" x14ac:dyDescent="0.25">
      <c r="B53" s="5"/>
      <c r="D53" s="2"/>
      <c r="E53" s="2"/>
      <c r="X53" s="3"/>
    </row>
    <row r="54" spans="2:24" s="1" customFormat="1" x14ac:dyDescent="0.25">
      <c r="B54" s="5"/>
      <c r="D54" s="2"/>
      <c r="E54" s="2"/>
      <c r="X54" s="3"/>
    </row>
  </sheetData>
  <mergeCells count="51">
    <mergeCell ref="A8:A9"/>
    <mergeCell ref="B8:B9"/>
    <mergeCell ref="C8:C9"/>
    <mergeCell ref="D8:D9"/>
    <mergeCell ref="A1:B1"/>
    <mergeCell ref="A2:A3"/>
    <mergeCell ref="B2:B3"/>
    <mergeCell ref="C2:C3"/>
    <mergeCell ref="D2:D3"/>
    <mergeCell ref="F2:W2"/>
    <mergeCell ref="A4:A7"/>
    <mergeCell ref="B4:B7"/>
    <mergeCell ref="C4:C7"/>
    <mergeCell ref="D4:D7"/>
    <mergeCell ref="E2:E3"/>
    <mergeCell ref="A10:A11"/>
    <mergeCell ref="B10:B11"/>
    <mergeCell ref="C10:C11"/>
    <mergeCell ref="D10:D11"/>
    <mergeCell ref="A14:A15"/>
    <mergeCell ref="B14:B15"/>
    <mergeCell ref="C14:C15"/>
    <mergeCell ref="D14:D15"/>
    <mergeCell ref="C34:C43"/>
    <mergeCell ref="D34:D43"/>
    <mergeCell ref="C30:C33"/>
    <mergeCell ref="D30:D33"/>
    <mergeCell ref="A19:A20"/>
    <mergeCell ref="B19:B20"/>
    <mergeCell ref="C19:C20"/>
    <mergeCell ref="D19:D20"/>
    <mergeCell ref="A21:A22"/>
    <mergeCell ref="B21:B22"/>
    <mergeCell ref="C21:C22"/>
    <mergeCell ref="D21:D22"/>
    <mergeCell ref="A44:A48"/>
    <mergeCell ref="B44:B48"/>
    <mergeCell ref="C44:C48"/>
    <mergeCell ref="D44:D48"/>
    <mergeCell ref="A24:A26"/>
    <mergeCell ref="B24:B26"/>
    <mergeCell ref="C24:C26"/>
    <mergeCell ref="D24:D26"/>
    <mergeCell ref="A30:A33"/>
    <mergeCell ref="B30:B33"/>
    <mergeCell ref="A28:A29"/>
    <mergeCell ref="B28:B29"/>
    <mergeCell ref="C28:C29"/>
    <mergeCell ref="D28:D29"/>
    <mergeCell ref="A34:A43"/>
    <mergeCell ref="B34:B4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Multazimul Haq</dc:creator>
  <cp:lastModifiedBy>PMD</cp:lastModifiedBy>
  <dcterms:created xsi:type="dcterms:W3CDTF">2024-08-28T03:43:15Z</dcterms:created>
  <dcterms:modified xsi:type="dcterms:W3CDTF">2026-01-20T04:44:15Z</dcterms:modified>
</cp:coreProperties>
</file>